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35" windowWidth="15180" windowHeight="10740" activeTab="16"/>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s>
  <definedNames>
    <definedName name="_xlnm._FilterDatabase" localSheetId="4" hidden="1">'5'!$A$11:$F$491</definedName>
    <definedName name="_xlnm._FilterDatabase" localSheetId="5" hidden="1">'6'!$A$12:$G$429</definedName>
    <definedName name="_xlnm._FilterDatabase" localSheetId="6" hidden="1">'7'!$A$11:$G$492</definedName>
    <definedName name="_xlnm._FilterDatabase" localSheetId="7" hidden="1">'8'!$A$11:$H$444</definedName>
  </definedNames>
  <calcPr fullCalcOnLoad="1"/>
</workbook>
</file>

<file path=xl/sharedStrings.xml><?xml version="1.0" encoding="utf-8"?>
<sst xmlns="http://schemas.openxmlformats.org/spreadsheetml/2006/main" count="9204" uniqueCount="1194">
  <si>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</si>
  <si>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</si>
  <si>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</si>
  <si>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1 14 02053 05 0000 440</t>
  </si>
  <si>
    <t>1 14 04050 05 0000 420</t>
  </si>
  <si>
    <t xml:space="preserve"> 1 14 06025 05 0000 430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</si>
  <si>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</si>
  <si>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</si>
  <si>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</si>
  <si>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</si>
  <si>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</si>
  <si>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</si>
  <si>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</si>
  <si>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</si>
  <si>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</si>
  <si>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</si>
  <si>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</si>
  <si>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</si>
  <si>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</si>
  <si>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</si>
  <si>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Приложение 4</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</si>
  <si>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</si>
  <si>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</si>
  <si>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</si>
  <si>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</si>
  <si>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</si>
  <si>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</si>
  <si>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</si>
  <si>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</si>
  <si>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</si>
  <si>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</si>
  <si>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</si>
  <si>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</si>
  <si>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</si>
  <si>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</si>
  <si>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</si>
  <si>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</si>
  <si>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</si>
  <si>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</si>
  <si>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</si>
  <si>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</si>
  <si>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</si>
  <si>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</si>
  <si>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</si>
  <si>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</si>
  <si>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</si>
  <si>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</si>
  <si>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</si>
  <si>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</si>
  <si>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</si>
  <si>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</si>
  <si>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</si>
  <si>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Прочие доходы от  компенсации затрат бюджетов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</si>
  <si>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</si>
  <si>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</si>
  <si>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</si>
  <si>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</si>
  <si>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</si>
  <si>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</si>
  <si>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</si>
  <si>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</si>
  <si>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</si>
  <si>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</si>
  <si>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</si>
  <si>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1 09 07013 05 0000 110</t>
  </si>
  <si>
    <t>1 09 07033 05 0000 110</t>
  </si>
  <si>
    <t>1 09 07053 05 0000 110</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</si>
  <si>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</si>
  <si>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</si>
  <si>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</si>
  <si>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</si>
  <si>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</si>
  <si>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</si>
  <si>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</si>
  <si>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</si>
  <si>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</si>
  <si>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</si>
  <si>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</si>
  <si>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</si>
  <si>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</si>
  <si>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</si>
  <si>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</si>
  <si>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</si>
  <si>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</si>
  <si>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</si>
  <si>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</si>
  <si>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</si>
  <si>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</si>
  <si>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</si>
  <si>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</si>
  <si>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</si>
  <si>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</si>
  <si>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</si>
  <si>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</si>
  <si>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</si>
  <si>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</si>
  <si>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</si>
  <si>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</si>
  <si>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</si>
  <si>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</si>
  <si>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</si>
  <si>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</si>
  <si>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</si>
  <si>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</si>
  <si>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</si>
  <si>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</si>
  <si>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</si>
  <si>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</si>
  <si>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</si>
  <si>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</si>
  <si>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</si>
  <si>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</si>
  <si>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</si>
  <si>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</si>
  <si>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</si>
  <si>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</si>
  <si>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</si>
  <si>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</si>
  <si>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</si>
  <si>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</si>
  <si>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</si>
  <si>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</si>
  <si>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</si>
  <si>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</si>
  <si>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</si>
  <si>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</si>
  <si>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</si>
  <si>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</si>
  <si>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</si>
  <si>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</si>
  <si>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</si>
  <si>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</si>
  <si>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</si>
  <si>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</si>
  <si>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</si>
  <si>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10</t>
  </si>
  <si>
    <t>Приложение 6</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</si>
  <si>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</si>
  <si>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</si>
  <si>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</si>
  <si>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</si>
  <si>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</si>
  <si>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</si>
  <si>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</si>
  <si>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</si>
  <si>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</si>
  <si>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</si>
  <si>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</si>
  <si>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1 13 02065 05 0000 130</t>
  </si>
  <si>
    <t>Доходы, поступающие в порядке возмещения расходов, понесенных в связи с эксплуэтацией имущества муниципальных районов</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</si>
  <si>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</si>
  <si>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</si>
  <si>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</si>
  <si>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</si>
  <si>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</si>
  <si>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</si>
  <si>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</si>
  <si>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</si>
  <si>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</si>
  <si>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</si>
  <si>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</si>
  <si>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</si>
  <si>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</si>
  <si>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</si>
  <si>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</si>
  <si>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</si>
  <si>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</si>
  <si>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</si>
  <si>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1</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</si>
  <si>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</si>
  <si>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</si>
  <si>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</si>
  <si>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</si>
  <si>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</si>
  <si>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</si>
  <si>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</si>
  <si>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</si>
  <si>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</si>
  <si>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</si>
  <si>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</si>
  <si>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</si>
  <si>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</si>
  <si>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</si>
  <si>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</si>
  <si>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</si>
  <si>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1 11 02033 05 0000 120</t>
  </si>
  <si>
    <t>1 11 03050 05 0000 120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</si>
  <si>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</si>
  <si>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</si>
  <si>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</si>
  <si>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</si>
  <si>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</si>
  <si>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</si>
  <si>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</si>
  <si>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</si>
  <si>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</si>
  <si>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</si>
  <si>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</si>
  <si>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</si>
  <si>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</si>
  <si>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</si>
  <si>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</si>
  <si>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</si>
  <si>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</si>
  <si>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</si>
  <si>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</si>
  <si>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</si>
  <si>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</si>
  <si>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</si>
  <si>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</si>
  <si>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</si>
  <si>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</si>
  <si>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</si>
  <si>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</si>
  <si>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</si>
  <si>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</si>
  <si>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</si>
  <si>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</si>
  <si>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</si>
  <si>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</si>
  <si>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</si>
  <si>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</si>
  <si>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</si>
  <si>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</si>
  <si>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</si>
  <si>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</si>
  <si>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</si>
  <si>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</si>
  <si>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</si>
  <si>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</si>
  <si>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</si>
  <si>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</si>
  <si>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</si>
  <si>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</si>
  <si>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</si>
  <si>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</si>
  <si>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</si>
  <si>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</si>
  <si>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</si>
  <si>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</si>
  <si>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</si>
  <si>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</si>
  <si>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</si>
  <si>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</si>
  <si>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</si>
  <si>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</si>
  <si>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</si>
  <si>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</si>
  <si>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</si>
  <si>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</si>
  <si>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</si>
  <si>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</si>
  <si>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</si>
  <si>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</si>
  <si>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</si>
  <si>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</si>
  <si>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</si>
  <si>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</si>
  <si>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</si>
  <si>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</si>
  <si>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1 14 01050 05 0000 410</t>
  </si>
  <si>
    <t xml:space="preserve">Доходы от  продажи квартир, находящихся в собственности муниципальных районов </t>
  </si>
  <si>
    <t>100</t>
  </si>
  <si>
    <t xml:space="preserve"> Управление Федерального казначейства по Свердловской области (УФК по Свердловской области)</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</si>
  <si>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</si>
  <si>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</si>
  <si>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</si>
  <si>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</si>
  <si>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</si>
  <si>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</si>
  <si>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</si>
  <si>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</si>
  <si>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</si>
  <si>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</si>
  <si>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</si>
  <si>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</si>
  <si>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</si>
  <si>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</si>
  <si>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</si>
  <si>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</si>
  <si>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</si>
  <si>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</si>
  <si>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</si>
  <si>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</si>
  <si>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</si>
  <si>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</si>
  <si>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</si>
  <si>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</si>
  <si>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</si>
  <si>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</si>
  <si>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</si>
  <si>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</si>
  <si>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</si>
  <si>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</si>
  <si>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</si>
  <si>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</si>
  <si>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</si>
  <si>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</si>
  <si>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</si>
  <si>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</si>
  <si>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</si>
  <si>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</si>
  <si>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</si>
  <si>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</si>
  <si>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</si>
  <si>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</si>
  <si>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</si>
  <si>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</si>
  <si>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</si>
  <si>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</si>
  <si>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</si>
  <si>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</si>
  <si>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</si>
  <si>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</si>
  <si>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</si>
  <si>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</si>
  <si>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</si>
  <si>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</si>
  <si>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</si>
  <si>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</si>
  <si>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</si>
  <si>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</si>
  <si>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</si>
  <si>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</si>
  <si>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</si>
  <si>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</si>
  <si>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</si>
  <si>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</si>
  <si>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</si>
  <si>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</si>
  <si>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</si>
  <si>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</si>
  <si>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</si>
  <si>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</si>
  <si>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</si>
  <si>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</si>
  <si>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</si>
  <si>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</si>
  <si>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</si>
  <si>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</si>
  <si>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</si>
  <si>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</si>
  <si>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</si>
  <si>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</si>
  <si>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</si>
  <si>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</si>
  <si>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</si>
  <si>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</si>
  <si>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</si>
  <si>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</si>
  <si>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</si>
  <si>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</si>
  <si>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</si>
  <si>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</si>
  <si>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</si>
  <si>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</si>
  <si>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</si>
  <si>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</si>
  <si>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</si>
  <si>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</si>
  <si>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</si>
  <si>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</si>
  <si>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</si>
  <si>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</si>
  <si>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</si>
  <si>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</si>
  <si>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</si>
  <si>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</si>
  <si>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</si>
  <si>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</si>
  <si>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9</t>
  </si>
  <si>
    <t>Предоставление дотаций на выравнивание бюджетной обеспеченности поселений</t>
  </si>
  <si>
    <t>муниципальное образование Обуховское сельское поселение"</t>
  </si>
  <si>
    <t>2.2.</t>
  </si>
  <si>
    <t xml:space="preserve">  Подпрограмма 4 "Развитие транспортного комплекса в муниципальном образовании Камышловский муниципальный район", в том числе:</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</si>
  <si>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</si>
  <si>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</si>
  <si>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</si>
  <si>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</si>
  <si>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</si>
  <si>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</si>
  <si>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</si>
  <si>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</si>
  <si>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</si>
  <si>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</si>
  <si>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</si>
  <si>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</si>
  <si>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</si>
  <si>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</si>
  <si>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</si>
  <si>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</si>
  <si>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</si>
  <si>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</si>
  <si>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</si>
  <si>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</si>
  <si>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</si>
  <si>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</si>
  <si>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</si>
  <si>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</si>
  <si>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</si>
  <si>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</si>
  <si>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</si>
  <si>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</si>
  <si>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</si>
  <si>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</si>
  <si>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</si>
  <si>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</si>
  <si>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</si>
  <si>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</si>
  <si>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</si>
  <si>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</si>
  <si>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</si>
  <si>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</si>
  <si>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</si>
  <si>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</si>
  <si>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</si>
  <si>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</si>
  <si>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</si>
  <si>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</si>
  <si>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</si>
  <si>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</si>
  <si>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</si>
  <si>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</si>
  <si>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</si>
  <si>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</si>
  <si>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</si>
  <si>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</si>
  <si>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</si>
  <si>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</si>
  <si>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</si>
  <si>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</si>
  <si>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</si>
  <si>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</si>
  <si>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</si>
  <si>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</si>
  <si>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</si>
  <si>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</si>
  <si>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</si>
  <si>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</si>
  <si>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</si>
  <si>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</si>
  <si>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</si>
  <si>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</si>
  <si>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</si>
  <si>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</si>
  <si>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</si>
  <si>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</si>
  <si>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</si>
  <si>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</si>
  <si>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</si>
  <si>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</si>
  <si>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</si>
  <si>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</si>
  <si>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</si>
  <si>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</si>
  <si>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</si>
  <si>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</si>
  <si>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</si>
  <si>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</si>
  <si>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</si>
  <si>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</si>
  <si>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</si>
  <si>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</si>
  <si>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</si>
  <si>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</si>
  <si>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</si>
  <si>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</si>
  <si>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</si>
  <si>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</si>
  <si>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</si>
  <si>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</si>
  <si>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</si>
  <si>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</si>
  <si>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</si>
  <si>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17</t>
  </si>
  <si>
    <t>Приложение 11</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</si>
  <si>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</si>
  <si>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</si>
  <si>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</si>
  <si>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</si>
  <si>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</si>
  <si>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</si>
  <si>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</si>
  <si>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</si>
  <si>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</si>
  <si>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</si>
  <si>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</si>
  <si>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</si>
  <si>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</si>
  <si>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</si>
  <si>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</si>
  <si>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</si>
  <si>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</si>
  <si>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</si>
  <si>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</si>
  <si>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</si>
  <si>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</si>
  <si>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</si>
  <si>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</si>
  <si>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</si>
  <si>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</si>
  <si>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</si>
  <si>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</si>
  <si>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</si>
  <si>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</si>
  <si>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</si>
  <si>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</si>
  <si>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</si>
  <si>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</si>
  <si>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</si>
  <si>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</si>
  <si>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</si>
  <si>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</si>
  <si>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</si>
  <si>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1 11 05075 05 0000 120</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</si>
  <si>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</si>
  <si>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</si>
  <si>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</si>
  <si>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</si>
  <si>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</si>
  <si>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</si>
  <si>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Приложение 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</si>
  <si>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</si>
  <si>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</si>
  <si>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</si>
  <si>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</si>
  <si>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</si>
  <si>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</si>
  <si>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</si>
  <si>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</si>
  <si>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</si>
  <si>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</si>
  <si>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</si>
  <si>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</si>
  <si>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</si>
  <si>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</si>
  <si>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</si>
  <si>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</si>
  <si>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</si>
  <si>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</si>
  <si>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</si>
  <si>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</si>
  <si>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</si>
  <si>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</si>
  <si>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</si>
  <si>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</si>
  <si>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</si>
  <si>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</si>
  <si>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</si>
  <si>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</si>
  <si>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</si>
  <si>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</si>
  <si>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</si>
  <si>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</si>
  <si>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</si>
  <si>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</si>
  <si>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</si>
  <si>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</si>
  <si>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</si>
  <si>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</si>
  <si>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</si>
  <si>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</si>
  <si>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</si>
  <si>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</si>
  <si>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</si>
  <si>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</si>
  <si>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</si>
  <si>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</si>
  <si>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</si>
  <si>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</si>
  <si>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</si>
  <si>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</si>
  <si>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Администрация муниципального образования Камышловский муниципальный район (ИНН 6644001290, КПП 661301001, г.Камышлов, ул.Свердлова, 41)</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</si>
  <si>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</si>
  <si>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</si>
  <si>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</si>
  <si>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</si>
  <si>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</si>
  <si>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</si>
  <si>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</si>
  <si>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</si>
  <si>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</si>
  <si>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</si>
  <si>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</si>
  <si>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</si>
  <si>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Управление Федеральной налоговой службы по Свердловской области (ОКТМО 65623405, 65623415, 65623430, 65623420, 65623455)</t>
  </si>
  <si>
    <t>1 05 04020 02 0000 110</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</si>
  <si>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</si>
  <si>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</si>
  <si>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</si>
  <si>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</si>
  <si>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</si>
  <si>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</si>
  <si>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</si>
  <si>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</si>
  <si>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</si>
  <si>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</si>
  <si>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</si>
  <si>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</si>
  <si>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</si>
  <si>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</si>
  <si>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</si>
  <si>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</si>
  <si>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</si>
  <si>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</si>
  <si>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</si>
  <si>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</si>
  <si>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</si>
  <si>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</si>
  <si>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</si>
  <si>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</si>
  <si>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</si>
  <si>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</si>
  <si>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</si>
  <si>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</si>
  <si>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</si>
  <si>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</si>
  <si>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</si>
  <si>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</si>
  <si>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</si>
  <si>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</si>
  <si>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</si>
  <si>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</si>
  <si>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</si>
  <si>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</si>
  <si>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</si>
  <si>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</si>
  <si>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</si>
  <si>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</si>
  <si>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</si>
  <si>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</si>
  <si>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</si>
  <si>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</si>
  <si>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</si>
  <si>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</si>
  <si>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</si>
  <si>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0210110000</t>
  </si>
  <si>
    <t>0210210000</t>
  </si>
  <si>
    <t>0210410000</t>
  </si>
  <si>
    <t>0210510000</t>
  </si>
  <si>
    <t>0210610000</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</si>
  <si>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</si>
  <si>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</si>
  <si>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</si>
  <si>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</si>
  <si>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</si>
  <si>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</si>
  <si>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</si>
  <si>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</si>
  <si>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</si>
  <si>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</si>
  <si>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</si>
  <si>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</si>
  <si>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</si>
  <si>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</si>
  <si>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</si>
  <si>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</si>
  <si>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</si>
  <si>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</si>
  <si>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</si>
  <si>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0220110000</t>
  </si>
  <si>
    <t>0220210000</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</si>
  <si>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</si>
  <si>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</si>
  <si>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</si>
  <si>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</si>
  <si>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</si>
  <si>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</si>
  <si>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</si>
  <si>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</si>
  <si>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</si>
  <si>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</si>
  <si>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</si>
  <si>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</si>
  <si>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</si>
  <si>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</si>
  <si>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</si>
  <si>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</si>
  <si>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</si>
  <si>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</si>
  <si>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</si>
  <si>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</si>
  <si>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</si>
  <si>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</si>
  <si>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</si>
  <si>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</si>
  <si>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</si>
  <si>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</si>
  <si>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</si>
  <si>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</si>
  <si>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</si>
  <si>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</si>
  <si>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</si>
  <si>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</si>
  <si>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</si>
  <si>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</si>
  <si>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</si>
  <si>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</si>
  <si>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</si>
  <si>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</si>
  <si>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</si>
  <si>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</si>
  <si>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</si>
  <si>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</si>
  <si>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</si>
  <si>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</si>
  <si>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</si>
  <si>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</si>
  <si>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</si>
  <si>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</si>
  <si>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</si>
  <si>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</si>
  <si>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</si>
  <si>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</si>
  <si>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</si>
  <si>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</si>
  <si>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</si>
  <si>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</si>
  <si>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</si>
  <si>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</si>
  <si>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</si>
  <si>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</si>
  <si>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</si>
  <si>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</si>
  <si>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</si>
  <si>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</si>
  <si>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</si>
  <si>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</si>
  <si>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</si>
  <si>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</si>
  <si>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</si>
  <si>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</si>
  <si>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</si>
  <si>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</si>
  <si>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</si>
  <si>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</si>
  <si>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</si>
  <si>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</si>
  <si>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0460110000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</si>
  <si>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</si>
  <si>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</si>
  <si>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</si>
  <si>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</si>
  <si>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</si>
  <si>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</si>
  <si>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</si>
  <si>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7000311000</t>
  </si>
  <si>
    <t>7000411000</t>
  </si>
  <si>
    <t>7000511000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</si>
  <si>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</si>
  <si>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</si>
  <si>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</si>
  <si>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</si>
  <si>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</si>
  <si>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</si>
  <si>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</si>
  <si>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</si>
  <si>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</si>
  <si>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</si>
  <si>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</si>
  <si>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</si>
  <si>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</si>
  <si>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</si>
  <si>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</si>
  <si>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</si>
  <si>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</si>
  <si>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</si>
  <si>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</si>
  <si>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</si>
  <si>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</si>
  <si>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</si>
  <si>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</si>
  <si>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</si>
  <si>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</si>
  <si>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</si>
  <si>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</si>
  <si>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</si>
  <si>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</si>
  <si>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</si>
  <si>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</si>
  <si>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1 05 01000 01 0000 110</t>
  </si>
  <si>
    <t xml:space="preserve">Отдел культуры, молодежной политики и спорта администрации муниципального образования Камышловский муниципальный район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</si>
  <si>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</si>
  <si>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</si>
  <si>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</si>
  <si>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</si>
  <si>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</si>
  <si>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</si>
  <si>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</si>
  <si>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</si>
  <si>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</si>
  <si>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</si>
  <si>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</si>
  <si>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0220310000</t>
  </si>
  <si>
    <t>0311010000</t>
  </si>
  <si>
    <t>0420510000</t>
  </si>
  <si>
    <t xml:space="preserve">          Осуществление мероприятий по приоритетным направлениям работы с молодежью</t>
  </si>
  <si>
    <t>0430110000</t>
  </si>
  <si>
    <t>0450710000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</si>
  <si>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</si>
  <si>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</si>
  <si>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</si>
  <si>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</si>
  <si>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</si>
  <si>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</si>
  <si>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</si>
  <si>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</si>
  <si>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</si>
  <si>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</si>
  <si>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</si>
  <si>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</si>
  <si>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</si>
  <si>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</si>
  <si>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</si>
  <si>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</si>
  <si>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</si>
  <si>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</si>
  <si>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</si>
  <si>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2.1.</t>
  </si>
  <si>
    <t>2.1.1.</t>
  </si>
  <si>
    <t>4.1.</t>
  </si>
  <si>
    <t>4.1.1.</t>
  </si>
  <si>
    <t>5.1.</t>
  </si>
  <si>
    <t>5.1.1.</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</si>
  <si>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</si>
  <si>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</si>
  <si>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</si>
  <si>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</si>
  <si>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</si>
  <si>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</si>
  <si>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</si>
  <si>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</si>
  <si>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</si>
  <si>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1 11 05013  05 0000 120</t>
  </si>
  <si>
    <t>1 14 06013 05 0000 430</t>
  </si>
  <si>
    <t>Счетная палата муниципального образования Камышловский муниципальный район</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</si>
  <si>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</si>
  <si>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</si>
  <si>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</si>
  <si>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</si>
  <si>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</si>
  <si>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</si>
  <si>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</si>
  <si>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</si>
  <si>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</si>
  <si>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</si>
  <si>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</si>
  <si>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</si>
  <si>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</si>
  <si>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</si>
  <si>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</si>
  <si>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</si>
  <si>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</si>
  <si>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</si>
  <si>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</si>
  <si>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</si>
  <si>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</si>
  <si>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</si>
  <si>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</si>
  <si>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</si>
  <si>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0002023999050000150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</si>
  <si>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</si>
  <si>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</si>
  <si>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</si>
  <si>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</si>
  <si>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</si>
  <si>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</si>
  <si>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</si>
  <si>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</si>
  <si>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</si>
  <si>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</si>
  <si>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</si>
  <si>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</si>
  <si>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</si>
  <si>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</si>
  <si>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</si>
  <si>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</si>
  <si>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</si>
  <si>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</si>
  <si>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</si>
  <si>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</si>
  <si>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</si>
  <si>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</si>
  <si>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</si>
  <si>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</si>
  <si>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</si>
  <si>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</si>
  <si>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</si>
  <si>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</si>
  <si>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</si>
  <si>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</si>
  <si>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</si>
  <si>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</si>
  <si>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</si>
  <si>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</si>
  <si>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</si>
  <si>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</si>
  <si>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</si>
  <si>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</si>
  <si>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</si>
  <si>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</si>
  <si>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</si>
  <si>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</si>
  <si>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</si>
  <si>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</si>
  <si>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</si>
  <si>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</si>
  <si>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</si>
  <si>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</si>
  <si>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</si>
  <si>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</si>
  <si>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</si>
  <si>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</si>
  <si>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</si>
  <si>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</si>
  <si>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</si>
  <si>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</si>
  <si>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</si>
  <si>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</si>
  <si>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</si>
  <si>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</si>
  <si>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</si>
  <si>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</si>
  <si>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</si>
  <si>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</si>
  <si>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</si>
  <si>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на 2022 год</t>
  </si>
  <si>
    <t xml:space="preserve">     Плата за выбросы загрязняющих веществ в водные объекты</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</si>
  <si>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</si>
  <si>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1 12 01010 01 0000 120</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</si>
  <si>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</si>
  <si>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</si>
  <si>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</si>
  <si>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</si>
  <si>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112 01042 01 0000 120</t>
  </si>
  <si>
    <t>Плата за размещение твердых коммунальных отходов</t>
  </si>
  <si>
    <t>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</si>
  <si>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</si>
  <si>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</si>
  <si>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</si>
  <si>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</si>
  <si>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</si>
  <si>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</si>
  <si>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</si>
  <si>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</si>
  <si>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</si>
  <si>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</si>
  <si>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</si>
  <si>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</si>
  <si>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</si>
  <si>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</si>
  <si>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</si>
  <si>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</si>
  <si>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</si>
  <si>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</si>
  <si>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</si>
  <si>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</si>
  <si>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</si>
  <si>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</si>
  <si>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</si>
  <si>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</si>
  <si>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</si>
  <si>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</si>
  <si>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</si>
  <si>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</si>
  <si>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</si>
  <si>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</si>
  <si>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</si>
  <si>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</si>
  <si>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</si>
  <si>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</si>
  <si>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</si>
  <si>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</si>
  <si>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</si>
  <si>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</si>
  <si>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2022 год</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</si>
  <si>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</si>
  <si>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</si>
  <si>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</si>
  <si>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</si>
  <si>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</si>
  <si>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</si>
  <si>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</si>
  <si>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</si>
  <si>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</si>
  <si>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</si>
  <si>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</si>
  <si>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</si>
  <si>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</si>
  <si>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</si>
  <si>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</si>
  <si>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</si>
  <si>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</si>
  <si>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</si>
  <si>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</si>
  <si>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</si>
  <si>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</si>
  <si>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</si>
  <si>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</si>
  <si>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на 2021 год и плановый период 2022 и 2023 годов"</t>
  </si>
  <si>
    <t xml:space="preserve">Свод  доходов местного бюджета на 2021 год </t>
  </si>
  <si>
    <t>10010302231010000110</t>
  </si>
  <si>
    <t>10010302241010000110</t>
  </si>
  <si>
    <t>10010302251010000110</t>
  </si>
  <si>
    <t>10010302261010000110</t>
  </si>
  <si>
    <t>90111105013051000120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</si>
  <si>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</si>
  <si>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</si>
  <si>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</si>
  <si>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</si>
  <si>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</si>
  <si>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</si>
  <si>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</si>
  <si>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 xml:space="preserve">Свод  доходов местного бюджета на 2022 и 2023 годы </t>
  </si>
  <si>
    <t>на 2023 год</t>
  </si>
  <si>
    <t>116 11050 01 0000 140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</si>
  <si>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</si>
  <si>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 xml:space="preserve">Уральское межрегиональное управление Федеральной службы  по надзору в сфере природопользования 
</t>
  </si>
  <si>
    <t>Плата за выбросы загрязняющих веществ в атмосферный воздух стационарными объектами</t>
  </si>
  <si>
    <t>Налог на доходы физических лиц</t>
  </si>
  <si>
    <t>Налог, взимаемый в связи с применением упрощенной системы налогообложения</t>
  </si>
  <si>
    <t>Единый сельскохозяйственный налог</t>
  </si>
  <si>
    <t>1 09 04053 05 0000 110</t>
  </si>
  <si>
    <t xml:space="preserve">Земельный налог (по обязательствам, возникшим до 1 января 2006 года), мобилизуемый на межселенных территориях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</si>
  <si>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</si>
  <si>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</si>
  <si>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1 11 09045 05 0000 120</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</si>
  <si>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</si>
  <si>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Доходы от реализации имущества,находящегося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</si>
  <si>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</si>
  <si>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</si>
  <si>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</si>
  <si>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</si>
  <si>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</si>
  <si>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</si>
  <si>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</si>
  <si>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</si>
  <si>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</si>
  <si>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1 16 10100 05 0000 140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</si>
  <si>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</si>
  <si>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</si>
  <si>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</si>
  <si>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Свод источников финансирования дефицита местного бюджета на 2022 и 2023 годы</t>
  </si>
  <si>
    <t>2023 год</t>
  </si>
  <si>
    <t>Свод источников финансирования дефицита местного бюджета на 2021 год</t>
  </si>
  <si>
    <t>Распределение иных межбюджетных трансфертов за счет средств областного бюджета на  2022 и 2023 годы</t>
  </si>
  <si>
    <t xml:space="preserve">Распределение иных межбюджетных трансфертов за счет средств областного бюджета на 2021 год </t>
  </si>
  <si>
    <t>Распределение иных межбюджетных трансфертов за счет средств метного бюджета на 2022 и 2023 годы</t>
  </si>
  <si>
    <t xml:space="preserve">Распределение иных межбюджетных трансфертов за счет средств местного бюджета на 2021 год  </t>
  </si>
  <si>
    <t>Распределение дотаций из местного бюджета на выравнивание бюджетной обеспеченности поселений на 2022 и 2023 годы</t>
  </si>
  <si>
    <t xml:space="preserve">Распределение дотаций из местного бюджета на выравнивание бюджетной обеспеченности поселений на 2021 год </t>
  </si>
  <si>
    <t>Ведомственная структура расходов местного бюджета на 2022 и 2023 годы</t>
  </si>
  <si>
    <t>Ведомственная структура расходов местного бюджета на 2021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</si>
  <si>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2022 и 2023 годы</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</si>
  <si>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год</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</si>
  <si>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</si>
  <si>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</si>
  <si>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</si>
  <si>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</si>
  <si>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</si>
  <si>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Приложение 7</t>
  </si>
  <si>
    <t>Приложение 8</t>
  </si>
  <si>
    <t>Приложение 14</t>
  </si>
  <si>
    <t>Приложение 15</t>
  </si>
  <si>
    <t>Приложение 2</t>
  </si>
  <si>
    <t>Приложение 3</t>
  </si>
  <si>
    <t xml:space="preserve">      Судебная система</t>
  </si>
  <si>
    <t>0105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</si>
  <si>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</si>
  <si>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</si>
  <si>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</si>
  <si>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</si>
  <si>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</si>
  <si>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</si>
  <si>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НАЦИОНАЛЬНАЯ ОБОРОНА</t>
  </si>
  <si>
    <t>0200</t>
  </si>
  <si>
    <t xml:space="preserve">      Мобилизационная и вневойсковая подготовка</t>
  </si>
  <si>
    <t>0203</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</si>
  <si>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</si>
  <si>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</si>
  <si>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</si>
  <si>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</si>
  <si>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</si>
  <si>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</si>
  <si>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</si>
  <si>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</si>
  <si>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</si>
  <si>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</si>
  <si>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</si>
  <si>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</si>
  <si>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</si>
  <si>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</si>
  <si>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</si>
  <si>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0260712607</t>
  </si>
  <si>
    <t>0260810000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</si>
  <si>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</si>
  <si>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0250145762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</si>
  <si>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</si>
  <si>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</si>
  <si>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</si>
  <si>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</si>
  <si>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</si>
  <si>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</si>
  <si>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</si>
  <si>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</si>
  <si>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</si>
  <si>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</si>
  <si>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</si>
  <si>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</si>
  <si>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</si>
  <si>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0322010000</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</si>
  <si>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</si>
  <si>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Стипендии</t>
  </si>
  <si>
    <t>340</t>
  </si>
  <si>
    <t>0430210000</t>
  </si>
  <si>
    <t>04506S8700</t>
  </si>
  <si>
    <t xml:space="preserve">            Поддержка на конкурсной основе лучших учреждений культуры</t>
  </si>
  <si>
    <t>0410910000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</si>
  <si>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</si>
  <si>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</si>
  <si>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</si>
  <si>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</si>
  <si>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</si>
  <si>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</si>
  <si>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Администрирование неналоговых доходов</t>
  </si>
  <si>
    <t>0601210000</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</si>
  <si>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</si>
  <si>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</si>
  <si>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</si>
  <si>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части затрат по приобретению комбикорма на содержание коров в  личных подсобных хозяйствах</t>
  </si>
  <si>
    <t xml:space="preserve">            Субсидирование малых форм хозяйствования на селе с целью расширения производства сельскохозяйственной продукции</t>
  </si>
  <si>
    <t xml:space="preserve">            Капитальный ремонт и ремонт автомобильных дорог общего пользования местного значения вне населенных пунктов</t>
  </si>
  <si>
    <t>0240710000</t>
  </si>
  <si>
    <t xml:space="preserve">            Капитальные вложения</t>
  </si>
  <si>
    <t>0240810000</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</si>
  <si>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</si>
  <si>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</si>
  <si>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</si>
  <si>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МКУ "Молодежный центр Камышловского района"</t>
  </si>
  <si>
    <t xml:space="preserve">            Оснащение муниципальных библиотек книгами, учебными фильмами, плакатами, патриотической направленности</t>
  </si>
  <si>
    <t xml:space="preserve">            Предоставление субсидий некоммерческим организациям в сфере патриотического воспитания граждан.</t>
  </si>
  <si>
    <t>0450810000</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</si>
  <si>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</si>
  <si>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</si>
  <si>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0440310000</t>
  </si>
  <si>
    <t xml:space="preserve">    Судебная система</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</si>
  <si>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</si>
  <si>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</si>
  <si>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</si>
  <si>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Администрирование неналоговых доходов</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</si>
  <si>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</si>
  <si>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НАЦИОНАЛЬНАЯ ОБОРОНА</t>
  </si>
  <si>
    <t xml:space="preserve">    Мобилизационная и вневойсковая подготовка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</si>
  <si>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</si>
  <si>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</si>
  <si>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</si>
  <si>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</si>
  <si>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</si>
  <si>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</si>
  <si>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Капитальный ремонт и ремонт автомобильных дорог общего пользования местного значения вне населенных пунктов</t>
  </si>
  <si>
    <t xml:space="preserve">          Капитальные вложения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</si>
  <si>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</si>
  <si>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</si>
  <si>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</si>
  <si>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</si>
  <si>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 xml:space="preserve">        Подпрограмма 6 "Восстановление и развитие объектов внешнего благоустройства"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</si>
  <si>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</si>
  <si>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</si>
  <si>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</si>
  <si>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</si>
  <si>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</si>
  <si>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</si>
  <si>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</si>
  <si>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</si>
  <si>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</si>
  <si>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</si>
  <si>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</si>
  <si>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МКУ "Молодежный центр Камышловского района"</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</si>
  <si>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</si>
  <si>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</si>
  <si>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Поддержка на конкурсной основе лучших учреждений культуры</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</si>
  <si>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</si>
  <si>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</si>
  <si>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</si>
  <si>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</si>
  <si>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</si>
  <si>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          Предоставление межбюджетных трансфертов сельским поселениям на укрепление материально технической базы спортивных сооружений</t>
  </si>
  <si>
    <t xml:space="preserve">      Прочие доходы от оказания платных услуг (работ) получателями средств бюджетов муниципальных районов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</si>
  <si>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</si>
  <si>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Прочие доходы от оказания платных услуг (работ) получателями средств бюджетов муниципальных районов (прочие платные услуги, оказываемые казенными муниципальными учреждениями)</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</si>
  <si>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в т.ч.:</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</si>
  <si>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в т.ч.:</t>
  </si>
  <si>
    <t xml:space="preserve">      Доходы от сдачи в аренду имущества, составляющего казну муниципальных районов (за исключением земельных участков) из них:</t>
  </si>
  <si>
    <t xml:space="preserve">     Плата за пользование жилыми помещениями (плата за наем) муниципального жилищного фонда муниципальных районов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</si>
</sst>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2">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b/>
      <sz val="8"/>
      <name val="Arial Cyr"/>
      <family val="0"/>
    </font>
    <font>
      <sz val="11"/>
      <name val="Calibri"/>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color indexed="8"/>
      <name val="Times New Roman"/>
      <family val="1"/>
    </font>
    <font>
      <sz val="8"/>
      <name val="Tahoma"/>
      <family val="2"/>
    </font>
    <font>
      <sz val="10"/>
      <color indexed="8"/>
      <name val="Times New Roman"/>
      <family val="1"/>
    </font>
    <font>
      <sz val="11"/>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12"/>
      <color rgb="FF000000"/>
      <name val="Times New Roman"/>
      <family val="1"/>
    </font>
    <font>
      <sz val="12"/>
      <color theme="1"/>
      <name val="Times New Roman"/>
      <family val="1"/>
    </font>
    <font>
      <sz val="10"/>
      <color rgb="FF000000"/>
      <name val="Times New Roman"/>
      <family val="1"/>
    </font>
    <font>
      <sz val="8"/>
      <color rgb="FF000000"/>
      <name val="Times New Roman"/>
      <family val="1"/>
    </font>
  </fonts>
  <fills count="4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style="thin"/>
      <right>
        <color indexed="63"/>
      </right>
      <top style="thin"/>
      <bottom>
        <color indexed="63"/>
      </bottom>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15" fillId="0" borderId="0">
      <alignment/>
      <protection/>
    </xf>
    <xf numFmtId="0" fontId="15" fillId="0" borderId="0">
      <alignment/>
      <protection/>
    </xf>
    <xf numFmtId="0" fontId="46" fillId="0" borderId="0">
      <alignment/>
      <protection/>
    </xf>
    <xf numFmtId="0" fontId="46" fillId="0" borderId="0">
      <alignment/>
      <protection/>
    </xf>
    <xf numFmtId="0" fontId="15" fillId="0" borderId="0">
      <alignment/>
      <protection/>
    </xf>
    <xf numFmtId="0" fontId="46" fillId="27" borderId="0">
      <alignment/>
      <protection/>
    </xf>
    <xf numFmtId="0" fontId="46" fillId="0" borderId="0">
      <alignment wrapText="1"/>
      <protection/>
    </xf>
    <xf numFmtId="0" fontId="46" fillId="0" borderId="0">
      <alignment/>
      <protection/>
    </xf>
    <xf numFmtId="0" fontId="47" fillId="0" borderId="0">
      <alignment horizontal="center"/>
      <protection/>
    </xf>
    <xf numFmtId="0" fontId="46" fillId="0" borderId="0">
      <alignment horizontal="right"/>
      <protection/>
    </xf>
    <xf numFmtId="0" fontId="46" fillId="27" borderId="1">
      <alignment/>
      <protection/>
    </xf>
    <xf numFmtId="0" fontId="46" fillId="0" borderId="2">
      <alignment horizontal="center" vertical="center" wrapText="1"/>
      <protection/>
    </xf>
    <xf numFmtId="0" fontId="46" fillId="27" borderId="3">
      <alignment/>
      <protection/>
    </xf>
    <xf numFmtId="0" fontId="46" fillId="27" borderId="0">
      <alignment shrinkToFit="1"/>
      <protection/>
    </xf>
    <xf numFmtId="0" fontId="48" fillId="0" borderId="3">
      <alignment horizontal="right"/>
      <protection/>
    </xf>
    <xf numFmtId="4" fontId="48" fillId="28" borderId="3">
      <alignment horizontal="right" vertical="top" shrinkToFit="1"/>
      <protection/>
    </xf>
    <xf numFmtId="4" fontId="48" fillId="29" borderId="3">
      <alignment horizontal="right" vertical="top" shrinkToFit="1"/>
      <protection/>
    </xf>
    <xf numFmtId="0" fontId="46" fillId="0" borderId="0">
      <alignment horizontal="left" wrapText="1"/>
      <protection/>
    </xf>
    <xf numFmtId="0" fontId="48" fillId="0" borderId="2">
      <alignment vertical="top" wrapText="1"/>
      <protection/>
    </xf>
    <xf numFmtId="49" fontId="46" fillId="0" borderId="2">
      <alignment horizontal="center" vertical="top" shrinkToFit="1"/>
      <protection/>
    </xf>
    <xf numFmtId="4" fontId="48" fillId="28" borderId="2">
      <alignment horizontal="right" vertical="top" shrinkToFit="1"/>
      <protection/>
    </xf>
    <xf numFmtId="4" fontId="48" fillId="29" borderId="2">
      <alignment horizontal="right" vertical="top" shrinkToFit="1"/>
      <protection/>
    </xf>
    <xf numFmtId="0" fontId="46" fillId="27" borderId="4">
      <alignment/>
      <protection/>
    </xf>
    <xf numFmtId="0" fontId="46" fillId="27" borderId="4">
      <alignment horizontal="center"/>
      <protection/>
    </xf>
    <xf numFmtId="4" fontId="48" fillId="0" borderId="2">
      <alignment horizontal="right" vertical="top" shrinkToFit="1"/>
      <protection/>
    </xf>
    <xf numFmtId="49" fontId="46" fillId="0" borderId="2">
      <alignment horizontal="left" vertical="top" wrapText="1" indent="2"/>
      <protection/>
    </xf>
    <xf numFmtId="4" fontId="46" fillId="0" borderId="2">
      <alignment horizontal="right" vertical="top" shrinkToFit="1"/>
      <protection/>
    </xf>
    <xf numFmtId="0" fontId="46" fillId="27" borderId="4">
      <alignment shrinkToFit="1"/>
      <protection/>
    </xf>
    <xf numFmtId="0" fontId="46" fillId="27" borderId="3">
      <alignment horizontal="center"/>
      <protection/>
    </xf>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9" fillId="36" borderId="5" applyNumberFormat="0" applyAlignment="0" applyProtection="0"/>
    <xf numFmtId="0" fontId="50" fillId="37" borderId="6" applyNumberFormat="0" applyAlignment="0" applyProtection="0"/>
    <xf numFmtId="0" fontId="51" fillId="37" borderId="5"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38" borderId="11" applyNumberFormat="0" applyAlignment="0" applyProtection="0"/>
    <xf numFmtId="0" fontId="58" fillId="0" borderId="0" applyNumberFormat="0" applyFill="0" applyBorder="0" applyAlignment="0" applyProtection="0"/>
    <xf numFmtId="0" fontId="59" fillId="39" borderId="0" applyNumberFormat="0" applyBorder="0" applyAlignment="0" applyProtection="0"/>
    <xf numFmtId="0" fontId="0" fillId="40" borderId="0">
      <alignment/>
      <protection/>
    </xf>
    <xf numFmtId="0" fontId="15" fillId="0" borderId="0">
      <alignment/>
      <protection/>
    </xf>
    <xf numFmtId="0" fontId="44"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0" fillId="0" borderId="0" applyNumberFormat="0" applyFill="0" applyBorder="0" applyAlignment="0" applyProtection="0"/>
    <xf numFmtId="0" fontId="61" fillId="41" borderId="0" applyNumberFormat="0" applyBorder="0" applyAlignment="0" applyProtection="0"/>
    <xf numFmtId="0" fontId="62" fillId="0" borderId="0" applyNumberFormat="0" applyFill="0" applyBorder="0" applyAlignment="0" applyProtection="0"/>
    <xf numFmtId="0" fontId="0" fillId="42" borderId="12" applyNumberFormat="0" applyFont="0" applyAlignment="0" applyProtection="0"/>
    <xf numFmtId="0" fontId="44" fillId="42" borderId="12" applyNumberFormat="0" applyFont="0" applyAlignment="0" applyProtection="0"/>
    <xf numFmtId="9" fontId="0" fillId="0" borderId="0" applyFont="0" applyFill="0" applyBorder="0" applyAlignment="0" applyProtection="0"/>
    <xf numFmtId="0" fontId="63" fillId="0" borderId="13"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43" borderId="0" applyNumberFormat="0" applyBorder="0" applyAlignment="0" applyProtection="0"/>
  </cellStyleXfs>
  <cellXfs count="177">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49" fontId="3" fillId="0" borderId="14" xfId="0" applyNumberFormat="1"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0" fontId="3" fillId="0" borderId="14" xfId="0" applyFont="1" applyBorder="1" applyAlignment="1">
      <alignment horizontal="left" vertical="top" wrapTex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8" fillId="0" borderId="0" xfId="0" applyFont="1" applyAlignment="1">
      <alignment wrapText="1"/>
    </xf>
    <xf numFmtId="0" fontId="4" fillId="0" borderId="14" xfId="0" applyNumberFormat="1" applyFont="1" applyBorder="1" applyAlignment="1">
      <alignment horizontal="center" wrapText="1"/>
    </xf>
    <xf numFmtId="0" fontId="3" fillId="0" borderId="14" xfId="0" applyNumberFormat="1" applyFont="1" applyBorder="1" applyAlignment="1">
      <alignment horizontal="left" vertical="top" wrapText="1"/>
    </xf>
    <xf numFmtId="0" fontId="3" fillId="0" borderId="14"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9"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4" fillId="0" borderId="0" xfId="0" applyFont="1" applyAlignment="1">
      <alignment horizontal="center" vertical="center" wrapText="1"/>
    </xf>
    <xf numFmtId="0" fontId="1" fillId="0" borderId="0" xfId="0" applyFont="1" applyAlignment="1">
      <alignment horizontal="center"/>
    </xf>
    <xf numFmtId="0" fontId="10" fillId="0" borderId="14" xfId="0" applyFont="1" applyFill="1" applyBorder="1" applyAlignment="1">
      <alignment horizontal="justify" vertical="top" wrapText="1"/>
    </xf>
    <xf numFmtId="0" fontId="3" fillId="44" borderId="0" xfId="0" applyFont="1" applyFill="1" applyAlignment="1">
      <alignment horizontal="center" vertical="top"/>
    </xf>
    <xf numFmtId="0" fontId="3" fillId="44" borderId="14" xfId="0" applyFont="1" applyFill="1" applyBorder="1" applyAlignment="1">
      <alignment horizontal="center" vertical="top"/>
    </xf>
    <xf numFmtId="0" fontId="3" fillId="44" borderId="14" xfId="0" applyFont="1" applyFill="1" applyBorder="1" applyAlignment="1">
      <alignment horizontal="center" vertical="top" wrapText="1"/>
    </xf>
    <xf numFmtId="0" fontId="3" fillId="44" borderId="0" xfId="0" applyFont="1" applyFill="1" applyAlignment="1">
      <alignment/>
    </xf>
    <xf numFmtId="0" fontId="3" fillId="44" borderId="0" xfId="0" applyFont="1" applyFill="1" applyAlignment="1">
      <alignment horizontal="center"/>
    </xf>
    <xf numFmtId="0" fontId="3" fillId="44" borderId="0" xfId="0" applyFont="1" applyFill="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horizontal="right" wrapText="1"/>
    </xf>
    <xf numFmtId="0" fontId="13" fillId="0" borderId="0" xfId="0" applyFont="1" applyAlignment="1">
      <alignment/>
    </xf>
    <xf numFmtId="0" fontId="6" fillId="0" borderId="0" xfId="0" applyFont="1" applyAlignment="1">
      <alignment/>
    </xf>
    <xf numFmtId="0" fontId="3" fillId="0" borderId="0" xfId="0" applyFont="1" applyAlignment="1">
      <alignment wrapText="1"/>
    </xf>
    <xf numFmtId="4" fontId="6" fillId="0" borderId="0" xfId="0" applyNumberFormat="1" applyFont="1" applyFill="1" applyAlignment="1">
      <alignment/>
    </xf>
    <xf numFmtId="0" fontId="3" fillId="0" borderId="14" xfId="0" applyNumberFormat="1" applyFont="1" applyFill="1" applyBorder="1" applyAlignment="1">
      <alignment horizontal="left" vertical="top" wrapText="1"/>
    </xf>
    <xf numFmtId="0" fontId="3" fillId="0" borderId="0" xfId="0" applyFont="1" applyFill="1" applyAlignment="1">
      <alignment/>
    </xf>
    <xf numFmtId="0" fontId="2" fillId="0" borderId="0" xfId="0" applyFont="1" applyAlignment="1">
      <alignment/>
    </xf>
    <xf numFmtId="0" fontId="3" fillId="0" borderId="14" xfId="0" applyFont="1" applyFill="1" applyBorder="1" applyAlignment="1">
      <alignment vertical="center" wrapText="1"/>
    </xf>
    <xf numFmtId="0" fontId="6" fillId="0" borderId="0" xfId="0" applyFont="1" applyAlignment="1">
      <alignment wrapText="1"/>
    </xf>
    <xf numFmtId="0" fontId="2" fillId="0" borderId="0" xfId="0" applyFont="1" applyAlignment="1">
      <alignment/>
    </xf>
    <xf numFmtId="0" fontId="14" fillId="0" borderId="0" xfId="0" applyFont="1" applyAlignment="1">
      <alignment/>
    </xf>
    <xf numFmtId="49" fontId="3" fillId="0" borderId="14" xfId="0" applyNumberFormat="1" applyFont="1" applyBorder="1" applyAlignment="1">
      <alignment horizontal="center" vertical="top" wrapText="1"/>
    </xf>
    <xf numFmtId="0" fontId="8" fillId="0" borderId="0" xfId="0" applyFont="1" applyFill="1" applyAlignment="1">
      <alignment horizontal="center" wrapText="1"/>
    </xf>
    <xf numFmtId="4" fontId="3" fillId="0" borderId="0" xfId="0" applyNumberFormat="1" applyFont="1" applyFill="1" applyAlignment="1">
      <alignment horizontal="right"/>
    </xf>
    <xf numFmtId="4" fontId="3" fillId="0" borderId="0" xfId="0" applyNumberFormat="1" applyFont="1" applyAlignment="1">
      <alignment horizontal="right"/>
    </xf>
    <xf numFmtId="4" fontId="2" fillId="0" borderId="0" xfId="0" applyNumberFormat="1" applyFont="1" applyAlignment="1">
      <alignment/>
    </xf>
    <xf numFmtId="4" fontId="3" fillId="0" borderId="0" xfId="0" applyNumberFormat="1" applyFont="1" applyAlignment="1">
      <alignment/>
    </xf>
    <xf numFmtId="0" fontId="66" fillId="0" borderId="0" xfId="0" applyFont="1" applyAlignment="1">
      <alignment/>
    </xf>
    <xf numFmtId="0" fontId="67" fillId="0" borderId="0" xfId="0" applyFont="1" applyAlignment="1">
      <alignment/>
    </xf>
    <xf numFmtId="0" fontId="3" fillId="0" borderId="15" xfId="0" applyFont="1" applyFill="1" applyBorder="1" applyAlignment="1">
      <alignment horizontal="center" vertical="center" wrapText="1"/>
    </xf>
    <xf numFmtId="0" fontId="3" fillId="44" borderId="0" xfId="0" applyFont="1" applyFill="1" applyAlignment="1">
      <alignment horizontal="right"/>
    </xf>
    <xf numFmtId="4" fontId="3" fillId="44" borderId="14" xfId="0" applyNumberFormat="1" applyFont="1" applyFill="1" applyBorder="1" applyAlignment="1">
      <alignment horizontal="center" vertical="center" wrapText="1"/>
    </xf>
    <xf numFmtId="0" fontId="3" fillId="44" borderId="16" xfId="0" applyFont="1" applyFill="1" applyBorder="1" applyAlignment="1">
      <alignment horizontal="center" vertical="top"/>
    </xf>
    <xf numFmtId="0" fontId="3" fillId="44" borderId="17" xfId="0" applyFont="1" applyFill="1" applyBorder="1" applyAlignment="1">
      <alignment horizontal="center" vertical="top"/>
    </xf>
    <xf numFmtId="49" fontId="10" fillId="0" borderId="14" xfId="0" applyNumberFormat="1" applyFont="1" applyFill="1" applyBorder="1" applyAlignment="1">
      <alignment horizontal="center" vertical="center" wrapText="1"/>
    </xf>
    <xf numFmtId="0" fontId="7" fillId="44" borderId="0" xfId="0" applyFont="1" applyFill="1" applyAlignment="1">
      <alignment/>
    </xf>
    <xf numFmtId="0" fontId="6" fillId="44" borderId="0" xfId="0" applyFont="1" applyFill="1" applyAlignment="1">
      <alignment/>
    </xf>
    <xf numFmtId="0" fontId="3" fillId="44" borderId="14" xfId="0" applyFont="1" applyFill="1" applyBorder="1" applyAlignment="1">
      <alignment horizontal="center" vertical="center" wrapText="1"/>
    </xf>
    <xf numFmtId="0" fontId="3" fillId="0" borderId="0" xfId="0" applyFont="1" applyFill="1" applyAlignment="1">
      <alignment horizontal="right"/>
    </xf>
    <xf numFmtId="49" fontId="4" fillId="0" borderId="0" xfId="0" applyNumberFormat="1" applyFont="1" applyAlignment="1">
      <alignment horizontal="center" vertical="center" wrapText="1"/>
    </xf>
    <xf numFmtId="49" fontId="4" fillId="0" borderId="18" xfId="0" applyNumberFormat="1" applyFont="1" applyBorder="1" applyAlignment="1">
      <alignment horizontal="center" vertical="center" wrapText="1"/>
    </xf>
    <xf numFmtId="0" fontId="7" fillId="0" borderId="0" xfId="0" applyFont="1" applyFill="1" applyAlignment="1">
      <alignment horizontal="right"/>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7" fillId="0" borderId="0" xfId="0" applyFont="1" applyFill="1" applyBorder="1" applyAlignment="1">
      <alignment horizontal="center" vertical="center" wrapText="1"/>
    </xf>
    <xf numFmtId="0" fontId="7" fillId="0" borderId="0" xfId="0" applyFont="1" applyAlignment="1">
      <alignment horizontal="center"/>
    </xf>
    <xf numFmtId="0" fontId="0" fillId="0" borderId="0" xfId="0" applyFont="1" applyAlignment="1">
      <alignment horizontal="center"/>
    </xf>
    <xf numFmtId="0" fontId="3" fillId="44"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44" borderId="0" xfId="0" applyFont="1" applyFill="1" applyBorder="1" applyAlignment="1">
      <alignment horizontal="center" vertical="center" wrapText="1"/>
    </xf>
    <xf numFmtId="0" fontId="7" fillId="44" borderId="0" xfId="0" applyFont="1" applyFill="1" applyAlignment="1">
      <alignment horizontal="center"/>
    </xf>
    <xf numFmtId="0" fontId="3" fillId="0" borderId="0" xfId="0" applyFont="1" applyFill="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vertical="center" wrapText="1"/>
    </xf>
    <xf numFmtId="0" fontId="4" fillId="0" borderId="0" xfId="0" applyFont="1" applyAlignment="1">
      <alignment horizontal="center"/>
    </xf>
    <xf numFmtId="0" fontId="1" fillId="0" borderId="0" xfId="0" applyFont="1" applyAlignment="1">
      <alignment/>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wrapText="1"/>
    </xf>
    <xf numFmtId="0" fontId="8" fillId="0" borderId="0" xfId="0" applyFont="1" applyAlignment="1">
      <alignment/>
    </xf>
    <xf numFmtId="0" fontId="3" fillId="0" borderId="0" xfId="0" applyFont="1" applyAlignment="1">
      <alignment/>
    </xf>
    <xf numFmtId="0" fontId="4" fillId="0" borderId="0" xfId="0" applyFont="1" applyAlignment="1">
      <alignment horizontal="center" wrapText="1"/>
    </xf>
    <xf numFmtId="0" fontId="3" fillId="0" borderId="14" xfId="0" applyNumberFormat="1" applyFont="1" applyBorder="1" applyAlignment="1">
      <alignment horizontal="center" vertical="top" wrapText="1"/>
    </xf>
    <xf numFmtId="0" fontId="3" fillId="0" borderId="14" xfId="0" applyNumberFormat="1" applyFont="1" applyBorder="1" applyAlignment="1">
      <alignment horizontal="center" wrapText="1"/>
    </xf>
    <xf numFmtId="0" fontId="0" fillId="0" borderId="0" xfId="0" applyFont="1" applyAlignment="1">
      <alignment/>
    </xf>
    <xf numFmtId="0" fontId="7" fillId="0" borderId="14" xfId="0" applyFont="1" applyFill="1" applyBorder="1" applyAlignment="1">
      <alignment horizontal="center"/>
    </xf>
    <xf numFmtId="0" fontId="7" fillId="40" borderId="16" xfId="0" applyFont="1" applyFill="1" applyBorder="1" applyAlignment="1">
      <alignment horizontal="center" vertical="center" wrapText="1"/>
    </xf>
    <xf numFmtId="0" fontId="7" fillId="40" borderId="19" xfId="0" applyFont="1" applyFill="1" applyBorder="1" applyAlignment="1">
      <alignment horizontal="center" vertical="center" wrapText="1"/>
    </xf>
    <xf numFmtId="49" fontId="7" fillId="40" borderId="14" xfId="0" applyNumberFormat="1" applyFont="1" applyFill="1" applyBorder="1" applyAlignment="1">
      <alignment horizontal="center" vertical="top" shrinkToFit="1"/>
    </xf>
    <xf numFmtId="0" fontId="7" fillId="40" borderId="14" xfId="0" applyFont="1" applyFill="1" applyBorder="1" applyAlignment="1">
      <alignment horizontal="left" vertical="top" wrapText="1"/>
    </xf>
    <xf numFmtId="4" fontId="7" fillId="45" borderId="14" xfId="0" applyNumberFormat="1" applyFont="1" applyFill="1" applyBorder="1" applyAlignment="1">
      <alignment horizontal="right" vertical="top" shrinkToFit="1"/>
    </xf>
    <xf numFmtId="49" fontId="7" fillId="0" borderId="14" xfId="0" applyNumberFormat="1" applyFont="1" applyBorder="1" applyAlignment="1">
      <alignment horizontal="center" vertical="center"/>
    </xf>
    <xf numFmtId="49" fontId="7" fillId="40" borderId="14" xfId="0" applyNumberFormat="1" applyFont="1" applyFill="1" applyBorder="1" applyAlignment="1">
      <alignment horizontal="center" vertical="center" shrinkToFit="1"/>
    </xf>
    <xf numFmtId="0" fontId="7" fillId="40" borderId="14" xfId="0" applyFont="1" applyFill="1" applyBorder="1" applyAlignment="1">
      <alignment horizontal="justify" vertical="top" wrapText="1"/>
    </xf>
    <xf numFmtId="49" fontId="7" fillId="0" borderId="14" xfId="0" applyNumberFormat="1" applyFont="1" applyFill="1" applyBorder="1" applyAlignment="1">
      <alignment horizontal="center" vertical="top" shrinkToFit="1"/>
    </xf>
    <xf numFmtId="0" fontId="7" fillId="44" borderId="14" xfId="0" applyFont="1" applyFill="1" applyBorder="1" applyAlignment="1">
      <alignment horizontal="justify" vertical="top" wrapText="1"/>
    </xf>
    <xf numFmtId="0" fontId="7" fillId="0" borderId="14" xfId="0" applyFont="1" applyBorder="1" applyAlignment="1">
      <alignment horizontal="justify" vertical="top" wrapText="1"/>
    </xf>
    <xf numFmtId="0" fontId="42" fillId="0" borderId="14" xfId="92" applyNumberFormat="1" applyFont="1" applyBorder="1" applyAlignment="1">
      <alignment wrapText="1"/>
      <protection/>
    </xf>
    <xf numFmtId="49" fontId="7" fillId="40" borderId="14" xfId="0" applyNumberFormat="1" applyFont="1" applyFill="1" applyBorder="1" applyAlignment="1">
      <alignment horizontal="left" vertical="top" shrinkToFit="1"/>
    </xf>
    <xf numFmtId="0" fontId="7" fillId="40" borderId="17" xfId="0" applyFont="1" applyFill="1" applyBorder="1" applyAlignment="1">
      <alignment horizontal="center" vertical="center" wrapText="1"/>
    </xf>
    <xf numFmtId="0" fontId="7" fillId="40" borderId="15" xfId="0" applyFont="1" applyFill="1" applyBorder="1" applyAlignment="1">
      <alignment horizontal="center" vertical="center" wrapText="1"/>
    </xf>
    <xf numFmtId="0" fontId="7" fillId="40" borderId="14" xfId="0" applyFont="1" applyFill="1" applyBorder="1" applyAlignment="1">
      <alignment vertical="center" wrapTex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6" xfId="0" applyFont="1" applyFill="1" applyBorder="1" applyAlignment="1">
      <alignment horizontal="justify" vertical="top" wrapText="1"/>
    </xf>
    <xf numFmtId="0" fontId="10" fillId="0" borderId="14" xfId="0" applyFont="1" applyFill="1" applyBorder="1" applyAlignment="1">
      <alignment horizontal="center" vertical="top" wrapText="1"/>
    </xf>
    <xf numFmtId="2" fontId="10" fillId="0" borderId="14" xfId="0" applyNumberFormat="1" applyFont="1" applyFill="1" applyBorder="1" applyAlignment="1">
      <alignment horizontal="justify" vertical="top" wrapText="1"/>
    </xf>
    <xf numFmtId="49" fontId="12" fillId="0" borderId="14" xfId="0" applyNumberFormat="1" applyFont="1" applyFill="1" applyBorder="1" applyAlignment="1">
      <alignment horizontal="center" vertical="center" wrapText="1"/>
    </xf>
    <xf numFmtId="0" fontId="10" fillId="0" borderId="19" xfId="0" applyFont="1" applyFill="1" applyBorder="1" applyAlignment="1">
      <alignment horizontal="justify" vertical="top" wrapText="1"/>
    </xf>
    <xf numFmtId="0" fontId="68" fillId="0" borderId="14" xfId="0" applyFont="1" applyFill="1" applyBorder="1" applyAlignment="1">
      <alignment horizontal="center" vertical="center" wrapText="1"/>
    </xf>
    <xf numFmtId="0" fontId="68" fillId="0" borderId="14" xfId="0" applyFont="1" applyFill="1" applyBorder="1" applyAlignment="1">
      <alignment horizontal="justify" vertical="center" wrapText="1"/>
    </xf>
    <xf numFmtId="49" fontId="10" fillId="0" borderId="14" xfId="0" applyNumberFormat="1" applyFont="1" applyFill="1" applyBorder="1" applyAlignment="1">
      <alignment horizontal="center" vertical="center" wrapText="1" shrinkToFit="1"/>
    </xf>
    <xf numFmtId="0" fontId="69" fillId="0" borderId="14" xfId="0" applyFont="1" applyFill="1" applyBorder="1" applyAlignment="1">
      <alignment horizontal="justify" vertical="center"/>
    </xf>
    <xf numFmtId="0" fontId="69" fillId="0" borderId="14"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43" fillId="0" borderId="0" xfId="0" applyFont="1" applyAlignment="1">
      <alignment horizontal="right"/>
    </xf>
    <xf numFmtId="0" fontId="70" fillId="44" borderId="3" xfId="57" applyNumberFormat="1" applyFont="1" applyFill="1" applyAlignment="1" applyProtection="1">
      <alignment vertical="top" wrapText="1"/>
      <protection/>
    </xf>
    <xf numFmtId="1" fontId="70" fillId="44" borderId="2" xfId="59" applyNumberFormat="1" applyFont="1" applyFill="1" applyAlignment="1" applyProtection="1">
      <alignment horizontal="center" vertical="top" shrinkToFit="1"/>
      <protection/>
    </xf>
    <xf numFmtId="4" fontId="70" fillId="44" borderId="2" xfId="61" applyNumberFormat="1" applyFont="1" applyFill="1" applyProtection="1">
      <alignment horizontal="right" vertical="top" shrinkToFit="1"/>
      <protection/>
    </xf>
    <xf numFmtId="1" fontId="70" fillId="44" borderId="20" xfId="59" applyNumberFormat="1" applyFont="1" applyFill="1" applyBorder="1" applyAlignment="1" applyProtection="1">
      <alignment horizontal="center" vertical="top" shrinkToFit="1"/>
      <protection/>
    </xf>
    <xf numFmtId="4" fontId="70" fillId="44" borderId="20" xfId="61" applyNumberFormat="1" applyFont="1" applyFill="1" applyBorder="1" applyProtection="1">
      <alignment horizontal="right" vertical="top" shrinkToFit="1"/>
      <protection/>
    </xf>
    <xf numFmtId="0" fontId="70" fillId="44" borderId="14" xfId="57" applyNumberFormat="1" applyFont="1" applyFill="1" applyBorder="1" applyAlignment="1" applyProtection="1">
      <alignment vertical="top" wrapText="1"/>
      <protection/>
    </xf>
    <xf numFmtId="1" fontId="70" fillId="44" borderId="14" xfId="59" applyNumberFormat="1" applyFont="1" applyFill="1" applyBorder="1" applyAlignment="1" applyProtection="1">
      <alignment horizontal="center" vertical="top" shrinkToFit="1"/>
      <protection/>
    </xf>
    <xf numFmtId="4" fontId="70" fillId="44" borderId="14" xfId="61" applyNumberFormat="1" applyFont="1" applyFill="1" applyBorder="1" applyProtection="1">
      <alignment horizontal="right" vertical="top" shrinkToFit="1"/>
      <protection/>
    </xf>
    <xf numFmtId="0" fontId="70" fillId="44" borderId="14" xfId="50" applyNumberFormat="1" applyFont="1" applyFill="1" applyBorder="1" applyProtection="1">
      <alignment horizontal="right"/>
      <protection/>
    </xf>
    <xf numFmtId="0" fontId="70" fillId="44" borderId="14" xfId="50" applyFont="1" applyFill="1" applyBorder="1">
      <alignment horizontal="right"/>
      <protection/>
    </xf>
    <xf numFmtId="4" fontId="70" fillId="44" borderId="14" xfId="52" applyNumberFormat="1" applyFont="1" applyFill="1" applyBorder="1" applyAlignment="1" applyProtection="1">
      <alignment horizontal="right" vertical="top" shrinkToFit="1"/>
      <protection/>
    </xf>
    <xf numFmtId="0" fontId="7" fillId="44" borderId="14" xfId="0" applyFont="1" applyFill="1" applyBorder="1" applyAlignment="1">
      <alignment horizontal="center"/>
    </xf>
    <xf numFmtId="0" fontId="7" fillId="0" borderId="14" xfId="0" applyFont="1" applyBorder="1" applyAlignment="1">
      <alignment horizontal="center" vertical="center" wrapText="1"/>
    </xf>
    <xf numFmtId="4" fontId="70" fillId="44" borderId="21" xfId="61" applyNumberFormat="1" applyFont="1" applyFill="1" applyBorder="1" applyProtection="1">
      <alignment horizontal="right" vertical="top" shrinkToFit="1"/>
      <protection/>
    </xf>
    <xf numFmtId="4" fontId="70" fillId="44" borderId="21" xfId="52" applyNumberFormat="1" applyFont="1" applyFill="1" applyBorder="1" applyAlignment="1" applyProtection="1">
      <alignment horizontal="right" vertical="top" shrinkToFit="1"/>
      <protection/>
    </xf>
    <xf numFmtId="4" fontId="70" fillId="44" borderId="2" xfId="52" applyNumberFormat="1" applyFont="1" applyFill="1" applyAlignment="1" applyProtection="1">
      <alignment horizontal="right" vertical="top" shrinkToFit="1"/>
      <protection/>
    </xf>
    <xf numFmtId="0" fontId="7" fillId="0" borderId="14" xfId="0" applyFont="1" applyBorder="1" applyAlignment="1">
      <alignment vertical="center" wrapText="1"/>
    </xf>
    <xf numFmtId="0" fontId="5" fillId="0" borderId="14" xfId="0" applyFont="1" applyFill="1" applyBorder="1" applyAlignment="1">
      <alignment horizontal="center"/>
    </xf>
    <xf numFmtId="0" fontId="71" fillId="0" borderId="2" xfId="0" applyNumberFormat="1" applyFont="1" applyFill="1" applyBorder="1" applyAlignment="1" applyProtection="1">
      <alignment vertical="top" wrapText="1"/>
      <protection/>
    </xf>
    <xf numFmtId="0" fontId="3" fillId="0" borderId="14" xfId="0" applyFont="1" applyFill="1" applyBorder="1" applyAlignment="1">
      <alignment horizontal="left" wrapText="1"/>
    </xf>
    <xf numFmtId="4" fontId="3" fillId="0" borderId="15" xfId="0" applyNumberFormat="1" applyFont="1" applyFill="1" applyBorder="1" applyAlignment="1">
      <alignment/>
    </xf>
    <xf numFmtId="0" fontId="3" fillId="0" borderId="16" xfId="0" applyFont="1" applyFill="1" applyBorder="1" applyAlignment="1">
      <alignment horizontal="center" wrapText="1"/>
    </xf>
    <xf numFmtId="0" fontId="3"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15" xfId="0" applyFont="1" applyFill="1" applyBorder="1" applyAlignment="1">
      <alignment horizontal="center" vertical="center" wrapText="1"/>
    </xf>
    <xf numFmtId="0" fontId="0" fillId="0" borderId="19" xfId="0" applyFont="1" applyFill="1" applyBorder="1" applyAlignment="1">
      <alignment/>
    </xf>
    <xf numFmtId="0" fontId="0" fillId="0" borderId="19" xfId="0" applyFont="1" applyFill="1" applyBorder="1" applyAlignment="1">
      <alignment horizontal="center"/>
    </xf>
    <xf numFmtId="4" fontId="3" fillId="0" borderId="14" xfId="0" applyNumberFormat="1" applyFont="1" applyFill="1" applyBorder="1" applyAlignment="1">
      <alignment horizontal="center" wrapText="1"/>
    </xf>
    <xf numFmtId="0" fontId="6" fillId="0" borderId="14" xfId="0" applyFont="1" applyFill="1" applyBorder="1" applyAlignment="1">
      <alignment horizontal="center"/>
    </xf>
    <xf numFmtId="0" fontId="3" fillId="0" borderId="14" xfId="59" applyNumberFormat="1" applyFont="1" applyFill="1" applyBorder="1" applyAlignment="1" applyProtection="1">
      <alignment wrapText="1"/>
      <protection/>
    </xf>
    <xf numFmtId="0" fontId="3" fillId="0" borderId="2" xfId="59" applyNumberFormat="1" applyFont="1" applyFill="1" applyAlignment="1" applyProtection="1">
      <alignment wrapText="1"/>
      <protection/>
    </xf>
    <xf numFmtId="0" fontId="0" fillId="0" borderId="15" xfId="0" applyFont="1" applyFill="1" applyBorder="1" applyAlignment="1">
      <alignment horizont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wrapText="1"/>
    </xf>
    <xf numFmtId="4"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Fill="1" applyBorder="1" applyAlignment="1">
      <alignment horizontal="center" vertical="top"/>
    </xf>
    <xf numFmtId="0" fontId="3" fillId="0" borderId="14" xfId="0" applyFont="1" applyFill="1" applyBorder="1" applyAlignment="1">
      <alignment horizontal="left" vertical="top" wrapText="1"/>
    </xf>
    <xf numFmtId="0" fontId="3" fillId="0" borderId="14" xfId="0" applyFont="1" applyFill="1" applyBorder="1" applyAlignment="1">
      <alignment horizontal="center" vertical="top" wrapText="1"/>
    </xf>
    <xf numFmtId="4" fontId="3" fillId="0" borderId="14" xfId="0" applyNumberFormat="1" applyFont="1" applyFill="1" applyBorder="1" applyAlignment="1">
      <alignment horizontal="right" wrapText="1"/>
    </xf>
    <xf numFmtId="177" fontId="3" fillId="0" borderId="14" xfId="0" applyNumberFormat="1" applyFont="1" applyFill="1" applyBorder="1" applyAlignment="1">
      <alignment horizontal="right" wrapText="1"/>
    </xf>
    <xf numFmtId="0" fontId="3" fillId="0" borderId="14" xfId="0" applyFont="1" applyBorder="1" applyAlignment="1">
      <alignment horizontal="right" vertical="top" wrapText="1"/>
    </xf>
    <xf numFmtId="0" fontId="3" fillId="0" borderId="14" xfId="0" applyFont="1" applyBorder="1" applyAlignment="1">
      <alignment horizontal="justify" vertical="top"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D33"/>
  <sheetViews>
    <sheetView zoomScalePageLayoutView="0" workbookViewId="0" topLeftCell="A1">
      <selection activeCell="D11" sqref="D11"/>
    </sheetView>
  </sheetViews>
  <sheetFormatPr defaultColWidth="9.00390625" defaultRowHeight="12.75"/>
  <cols>
    <col min="1" max="1" width="6.125" style="0" customWidth="1"/>
    <col min="2" max="2" width="82.625" style="0" customWidth="1"/>
    <col min="3" max="3" width="9.125" style="0" customWidth="1"/>
  </cols>
  <sheetData>
    <row r="1" spans="1:3" ht="12.75">
      <c r="A1" s="23"/>
      <c r="B1" s="7"/>
      <c r="C1" s="7" t="s">
        <v>168</v>
      </c>
    </row>
    <row r="2" spans="1:3" ht="12.75">
      <c r="A2" s="7"/>
      <c r="B2" s="13"/>
      <c r="C2" s="7" t="s">
        <v>169</v>
      </c>
    </row>
    <row r="3" spans="1:3" ht="12.75">
      <c r="A3" s="7"/>
      <c r="B3" s="7"/>
      <c r="C3" s="7" t="s">
        <v>43</v>
      </c>
    </row>
    <row r="4" spans="1:3" ht="12.75">
      <c r="A4" s="7"/>
      <c r="B4" s="7"/>
      <c r="C4" s="7" t="s">
        <v>44</v>
      </c>
    </row>
    <row r="5" spans="1:3" ht="12.75">
      <c r="A5" s="7"/>
      <c r="B5" s="7"/>
      <c r="C5" s="7" t="s">
        <v>43</v>
      </c>
    </row>
    <row r="6" spans="1:3" ht="12.75">
      <c r="A6" s="7"/>
      <c r="B6" s="73" t="s">
        <v>999</v>
      </c>
      <c r="C6" s="73"/>
    </row>
    <row r="7" spans="1:3" ht="12.75">
      <c r="A7" s="7"/>
      <c r="B7" s="7"/>
      <c r="C7" s="7"/>
    </row>
    <row r="8" spans="1:4" ht="21.75" customHeight="1">
      <c r="A8" s="74" t="s">
        <v>232</v>
      </c>
      <c r="B8" s="74"/>
      <c r="C8" s="74"/>
      <c r="D8" s="34"/>
    </row>
    <row r="9" spans="1:4" ht="15" customHeight="1">
      <c r="A9" s="74"/>
      <c r="B9" s="74"/>
      <c r="C9" s="74"/>
      <c r="D9" s="35"/>
    </row>
    <row r="10" spans="1:4" ht="20.25" customHeight="1">
      <c r="A10" s="75"/>
      <c r="B10" s="75"/>
      <c r="C10" s="75"/>
      <c r="D10" s="35"/>
    </row>
    <row r="11" spans="1:3" ht="60" customHeight="1">
      <c r="A11" s="56" t="s">
        <v>138</v>
      </c>
      <c r="B11" s="100" t="s">
        <v>170</v>
      </c>
      <c r="C11" s="5" t="s">
        <v>233</v>
      </c>
    </row>
    <row r="12" spans="1:3" ht="12.75">
      <c r="A12" s="56" t="s">
        <v>67</v>
      </c>
      <c r="B12" s="101">
        <v>2</v>
      </c>
      <c r="C12" s="24">
        <v>3</v>
      </c>
    </row>
    <row r="13" spans="1:3" ht="12.75">
      <c r="A13" s="16" t="s">
        <v>67</v>
      </c>
      <c r="B13" s="25" t="s">
        <v>234</v>
      </c>
      <c r="C13" s="26"/>
    </row>
    <row r="14" spans="1:3" ht="22.5">
      <c r="A14" s="16" t="s">
        <v>68</v>
      </c>
      <c r="B14" s="25" t="s">
        <v>235</v>
      </c>
      <c r="C14" s="26">
        <v>100</v>
      </c>
    </row>
    <row r="15" spans="1:3" ht="22.5">
      <c r="A15" s="16" t="s">
        <v>69</v>
      </c>
      <c r="B15" s="25" t="s">
        <v>236</v>
      </c>
      <c r="C15" s="26">
        <v>100</v>
      </c>
    </row>
    <row r="16" spans="1:3" ht="12.75">
      <c r="A16" s="16" t="s">
        <v>70</v>
      </c>
      <c r="B16" s="25" t="s">
        <v>77</v>
      </c>
      <c r="C16" s="26">
        <v>100</v>
      </c>
    </row>
    <row r="17" spans="1:3" ht="22.5">
      <c r="A17" s="16" t="s">
        <v>71</v>
      </c>
      <c r="B17" s="25" t="s">
        <v>79</v>
      </c>
      <c r="C17" s="26">
        <v>100</v>
      </c>
    </row>
    <row r="18" spans="1:3" ht="12.75">
      <c r="A18" s="16" t="s">
        <v>72</v>
      </c>
      <c r="B18" s="25" t="s">
        <v>81</v>
      </c>
      <c r="C18" s="26">
        <v>100</v>
      </c>
    </row>
    <row r="19" spans="1:3" ht="22.5">
      <c r="A19" s="16" t="s">
        <v>73</v>
      </c>
      <c r="B19" s="25" t="s">
        <v>237</v>
      </c>
      <c r="C19" s="26">
        <v>100</v>
      </c>
    </row>
    <row r="20" spans="1:3" ht="12.75">
      <c r="A20" s="16" t="s">
        <v>74</v>
      </c>
      <c r="B20" s="25" t="s">
        <v>238</v>
      </c>
      <c r="C20" s="26">
        <v>100</v>
      </c>
    </row>
    <row r="21" spans="1:3" ht="16.5" customHeight="1">
      <c r="A21" s="16" t="s">
        <v>75</v>
      </c>
      <c r="B21" s="25" t="s">
        <v>0</v>
      </c>
      <c r="C21" s="26">
        <v>100</v>
      </c>
    </row>
    <row r="22" spans="1:3" ht="21.75" customHeight="1">
      <c r="A22" s="16" t="s">
        <v>76</v>
      </c>
      <c r="B22" s="49" t="s">
        <v>149</v>
      </c>
      <c r="C22" s="26">
        <v>100</v>
      </c>
    </row>
    <row r="23" spans="1:3" ht="12.75">
      <c r="A23" s="16" t="s">
        <v>78</v>
      </c>
      <c r="B23" s="25" t="s">
        <v>52</v>
      </c>
      <c r="C23" s="26">
        <v>100</v>
      </c>
    </row>
    <row r="24" spans="1:3" ht="12.75">
      <c r="A24" s="16" t="s">
        <v>80</v>
      </c>
      <c r="B24" s="25" t="s">
        <v>239</v>
      </c>
      <c r="C24" s="26">
        <v>100</v>
      </c>
    </row>
    <row r="25" spans="1:3" ht="12.75">
      <c r="A25" s="16" t="s">
        <v>82</v>
      </c>
      <c r="B25" s="25" t="s">
        <v>91</v>
      </c>
      <c r="C25" s="26">
        <v>100</v>
      </c>
    </row>
    <row r="26" spans="1:3" ht="12.75">
      <c r="A26" s="16" t="s">
        <v>84</v>
      </c>
      <c r="B26" s="25" t="s">
        <v>92</v>
      </c>
      <c r="C26" s="26">
        <v>100</v>
      </c>
    </row>
    <row r="27" spans="1:3" ht="12.75">
      <c r="A27" s="16" t="s">
        <v>86</v>
      </c>
      <c r="B27" s="25" t="s">
        <v>240</v>
      </c>
      <c r="C27" s="26">
        <v>100</v>
      </c>
    </row>
    <row r="28" spans="1:3" ht="22.5">
      <c r="A28" s="16" t="s">
        <v>87</v>
      </c>
      <c r="B28" s="25" t="s">
        <v>241</v>
      </c>
      <c r="C28" s="26">
        <v>100</v>
      </c>
    </row>
    <row r="29" spans="1:3" ht="22.5">
      <c r="A29" s="16" t="s">
        <v>88</v>
      </c>
      <c r="B29" s="25" t="s">
        <v>93</v>
      </c>
      <c r="C29" s="26">
        <v>100</v>
      </c>
    </row>
    <row r="30" spans="1:3" ht="22.5">
      <c r="A30" s="16" t="s">
        <v>89</v>
      </c>
      <c r="B30" s="25" t="s">
        <v>94</v>
      </c>
      <c r="C30" s="26">
        <v>100</v>
      </c>
    </row>
    <row r="31" spans="1:3" ht="37.5" customHeight="1">
      <c r="A31" s="16" t="s">
        <v>509</v>
      </c>
      <c r="B31" s="25" t="s">
        <v>242</v>
      </c>
      <c r="C31" s="26">
        <v>100</v>
      </c>
    </row>
    <row r="32" spans="1:2" ht="12.75">
      <c r="A32" s="102"/>
      <c r="B32" s="102"/>
    </row>
    <row r="33" spans="1:2" ht="12.75">
      <c r="A33" s="102"/>
      <c r="B33" s="102"/>
    </row>
  </sheetData>
  <sheetProtection/>
  <mergeCells count="2">
    <mergeCell ref="B6:C6"/>
    <mergeCell ref="A8:C10"/>
  </mergeCells>
  <printOptions/>
  <pageMargins left="1.1811023622047245" right="1.1811023622047245" top="0.1968503937007874" bottom="0.1968503937007874" header="0.5118110236220472" footer="0.5118110236220472"/>
  <pageSetup fitToHeight="0" fitToWidth="1"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P14"/>
  <sheetViews>
    <sheetView zoomScalePageLayoutView="0" workbookViewId="0" topLeftCell="A1">
      <selection activeCell="N14" sqref="A10:N14"/>
    </sheetView>
  </sheetViews>
  <sheetFormatPr defaultColWidth="9.00390625" defaultRowHeight="12.75"/>
  <cols>
    <col min="1" max="1" width="6.25390625" style="6" customWidth="1"/>
    <col min="2" max="2" width="28.875" style="3" customWidth="1"/>
    <col min="3" max="3" width="10.125" style="3" customWidth="1"/>
    <col min="4" max="14" width="10.125" style="11" customWidth="1"/>
    <col min="15" max="16384" width="9.125" style="6" customWidth="1"/>
  </cols>
  <sheetData>
    <row r="1" spans="7:16" ht="14.25" customHeight="1">
      <c r="G1" s="17"/>
      <c r="H1" s="17"/>
      <c r="I1" s="17"/>
      <c r="J1" s="17"/>
      <c r="K1" s="17"/>
      <c r="N1" s="7" t="s">
        <v>135</v>
      </c>
      <c r="P1" s="7"/>
    </row>
    <row r="2" spans="7:16" ht="14.25" customHeight="1">
      <c r="G2" s="17"/>
      <c r="H2" s="17"/>
      <c r="I2" s="17"/>
      <c r="J2" s="17"/>
      <c r="K2" s="17"/>
      <c r="N2" s="7" t="s">
        <v>140</v>
      </c>
      <c r="P2" s="7"/>
    </row>
    <row r="3" spans="7:16" ht="14.25" customHeight="1">
      <c r="G3" s="17"/>
      <c r="H3" s="17"/>
      <c r="I3" s="17"/>
      <c r="J3" s="17"/>
      <c r="K3" s="17"/>
      <c r="N3" s="7" t="s">
        <v>43</v>
      </c>
      <c r="P3" s="7"/>
    </row>
    <row r="4" spans="7:16" ht="14.25" customHeight="1">
      <c r="G4" s="17"/>
      <c r="H4" s="17"/>
      <c r="I4" s="17"/>
      <c r="J4" s="17"/>
      <c r="K4" s="17"/>
      <c r="N4" s="7" t="s">
        <v>44</v>
      </c>
      <c r="P4" s="7"/>
    </row>
    <row r="5" spans="7:16" ht="14.25" customHeight="1">
      <c r="G5" s="17"/>
      <c r="H5" s="17"/>
      <c r="I5" s="17"/>
      <c r="J5" s="17"/>
      <c r="K5" s="17"/>
      <c r="N5" s="7" t="s">
        <v>43</v>
      </c>
      <c r="P5" s="7"/>
    </row>
    <row r="6" spans="7:16" ht="12">
      <c r="G6" s="18"/>
      <c r="H6" s="18"/>
      <c r="I6" s="18"/>
      <c r="J6" s="18"/>
      <c r="K6" s="18"/>
      <c r="N6" s="7" t="s">
        <v>999</v>
      </c>
      <c r="P6" s="7"/>
    </row>
    <row r="8" spans="2:14" ht="12.75">
      <c r="B8" s="92" t="s">
        <v>1049</v>
      </c>
      <c r="C8" s="92"/>
      <c r="D8" s="93"/>
      <c r="E8" s="93"/>
      <c r="F8" s="93"/>
      <c r="G8" s="93"/>
      <c r="H8" s="93"/>
      <c r="I8" s="93"/>
      <c r="J8" s="93"/>
      <c r="K8" s="93"/>
      <c r="L8" s="93"/>
      <c r="M8" s="93"/>
      <c r="N8" s="93"/>
    </row>
    <row r="10" spans="1:14" ht="36" customHeight="1">
      <c r="A10" s="94" t="s">
        <v>200</v>
      </c>
      <c r="B10" s="155" t="s">
        <v>201</v>
      </c>
      <c r="C10" s="156" t="s">
        <v>107</v>
      </c>
      <c r="D10" s="157"/>
      <c r="E10" s="156" t="s">
        <v>108</v>
      </c>
      <c r="F10" s="157"/>
      <c r="G10" s="156" t="s">
        <v>109</v>
      </c>
      <c r="H10" s="157"/>
      <c r="I10" s="156" t="s">
        <v>110</v>
      </c>
      <c r="J10" s="157"/>
      <c r="K10" s="156" t="s">
        <v>372</v>
      </c>
      <c r="L10" s="157"/>
      <c r="M10" s="95" t="s">
        <v>132</v>
      </c>
      <c r="N10" s="158"/>
    </row>
    <row r="11" spans="1:14" ht="23.25" customHeight="1">
      <c r="A11" s="159"/>
      <c r="B11" s="160"/>
      <c r="C11" s="9" t="s">
        <v>975</v>
      </c>
      <c r="D11" s="9" t="s">
        <v>1043</v>
      </c>
      <c r="E11" s="9" t="s">
        <v>975</v>
      </c>
      <c r="F11" s="9" t="s">
        <v>1043</v>
      </c>
      <c r="G11" s="9" t="s">
        <v>975</v>
      </c>
      <c r="H11" s="9" t="s">
        <v>1043</v>
      </c>
      <c r="I11" s="9" t="s">
        <v>975</v>
      </c>
      <c r="J11" s="9" t="s">
        <v>1043</v>
      </c>
      <c r="K11" s="9" t="s">
        <v>975</v>
      </c>
      <c r="L11" s="9" t="s">
        <v>1043</v>
      </c>
      <c r="M11" s="9" t="s">
        <v>975</v>
      </c>
      <c r="N11" s="9" t="s">
        <v>1043</v>
      </c>
    </row>
    <row r="12" spans="1:14" ht="40.5" customHeight="1">
      <c r="A12" s="151">
        <v>1</v>
      </c>
      <c r="B12" s="22" t="s">
        <v>371</v>
      </c>
      <c r="C12" s="44">
        <v>0</v>
      </c>
      <c r="D12" s="19">
        <v>0</v>
      </c>
      <c r="E12" s="19">
        <v>393.4</v>
      </c>
      <c r="F12" s="19">
        <v>393.4</v>
      </c>
      <c r="G12" s="19">
        <v>0</v>
      </c>
      <c r="H12" s="19">
        <v>0</v>
      </c>
      <c r="I12" s="19">
        <v>0</v>
      </c>
      <c r="J12" s="19">
        <v>0</v>
      </c>
      <c r="K12" s="19">
        <v>0</v>
      </c>
      <c r="L12" s="19">
        <v>0</v>
      </c>
      <c r="M12" s="19">
        <f>SUM(C12+E12+G12+I12+K12)</f>
        <v>393.4</v>
      </c>
      <c r="N12" s="19">
        <f>SUM(D12+F12+H12+J12+L12)</f>
        <v>393.4</v>
      </c>
    </row>
    <row r="13" spans="1:14" ht="93.75" customHeight="1">
      <c r="A13" s="151">
        <f>1+A12</f>
        <v>2</v>
      </c>
      <c r="B13" s="152" t="s">
        <v>998</v>
      </c>
      <c r="C13" s="44">
        <v>0</v>
      </c>
      <c r="D13" s="19">
        <v>0</v>
      </c>
      <c r="E13" s="19">
        <v>2940</v>
      </c>
      <c r="F13" s="19">
        <v>2940</v>
      </c>
      <c r="G13" s="19">
        <v>5676</v>
      </c>
      <c r="H13" s="19">
        <v>5676</v>
      </c>
      <c r="I13" s="19">
        <v>0</v>
      </c>
      <c r="J13" s="19">
        <v>0</v>
      </c>
      <c r="K13" s="19">
        <v>0</v>
      </c>
      <c r="L13" s="19">
        <v>0</v>
      </c>
      <c r="M13" s="19">
        <f>SUM(C13+E13+G13+I13+K13)</f>
        <v>8616</v>
      </c>
      <c r="N13" s="19">
        <f>SUM(D13+F13+H13+J13+L13)</f>
        <v>8616</v>
      </c>
    </row>
    <row r="14" spans="1:14" ht="27.75" customHeight="1">
      <c r="A14" s="151"/>
      <c r="B14" s="153" t="s">
        <v>202</v>
      </c>
      <c r="C14" s="154">
        <f aca="true" t="shared" si="0" ref="C14:N14">SUM(C12:C13)</f>
        <v>0</v>
      </c>
      <c r="D14" s="154">
        <f t="shared" si="0"/>
        <v>0</v>
      </c>
      <c r="E14" s="154">
        <f t="shared" si="0"/>
        <v>3333.4</v>
      </c>
      <c r="F14" s="154">
        <f t="shared" si="0"/>
        <v>3333.4</v>
      </c>
      <c r="G14" s="154">
        <f t="shared" si="0"/>
        <v>5676</v>
      </c>
      <c r="H14" s="154">
        <f t="shared" si="0"/>
        <v>5676</v>
      </c>
      <c r="I14" s="154">
        <f t="shared" si="0"/>
        <v>0</v>
      </c>
      <c r="J14" s="154">
        <f t="shared" si="0"/>
        <v>0</v>
      </c>
      <c r="K14" s="154">
        <f t="shared" si="0"/>
        <v>0</v>
      </c>
      <c r="L14" s="154">
        <f t="shared" si="0"/>
        <v>0</v>
      </c>
      <c r="M14" s="154">
        <f t="shared" si="0"/>
        <v>9009.4</v>
      </c>
      <c r="N14" s="154">
        <f t="shared" si="0"/>
        <v>9009.4</v>
      </c>
    </row>
  </sheetData>
  <sheetProtection/>
  <mergeCells count="9">
    <mergeCell ref="B8:N8"/>
    <mergeCell ref="A10:A11"/>
    <mergeCell ref="B10:B11"/>
    <mergeCell ref="C10:D10"/>
    <mergeCell ref="E10:F10"/>
    <mergeCell ref="G10:H10"/>
    <mergeCell ref="I10:J10"/>
    <mergeCell ref="K10:L10"/>
    <mergeCell ref="M10:N10"/>
  </mergeCells>
  <printOptions/>
  <pageMargins left="0.7086614173228347" right="0.7086614173228347" top="1.141732283464567" bottom="1.141732283464567" header="0.31496062992125984" footer="0.31496062992125984"/>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I32"/>
  <sheetViews>
    <sheetView zoomScalePageLayoutView="0" workbookViewId="0" topLeftCell="A1">
      <selection activeCell="I11" sqref="I11"/>
    </sheetView>
  </sheetViews>
  <sheetFormatPr defaultColWidth="9.00390625" defaultRowHeight="12.75"/>
  <cols>
    <col min="1" max="1" width="6.25390625" style="6" customWidth="1"/>
    <col min="2" max="2" width="43.753906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9" width="9.375" style="6" bestFit="1" customWidth="1"/>
    <col min="10" max="16384" width="9.125" style="6" customWidth="1"/>
  </cols>
  <sheetData>
    <row r="1" spans="5:9" ht="12">
      <c r="E1" s="17"/>
      <c r="F1" s="17"/>
      <c r="H1" s="7" t="s">
        <v>475</v>
      </c>
      <c r="I1" s="7"/>
    </row>
    <row r="2" spans="5:9" ht="12">
      <c r="E2" s="17"/>
      <c r="F2" s="17"/>
      <c r="H2" s="7" t="s">
        <v>140</v>
      </c>
      <c r="I2" s="7"/>
    </row>
    <row r="3" spans="5:9" ht="12">
      <c r="E3" s="17"/>
      <c r="F3" s="17"/>
      <c r="H3" s="7" t="s">
        <v>43</v>
      </c>
      <c r="I3" s="7"/>
    </row>
    <row r="4" spans="5:9" ht="12">
      <c r="E4" s="17"/>
      <c r="F4" s="17"/>
      <c r="H4" s="7" t="s">
        <v>44</v>
      </c>
      <c r="I4" s="7"/>
    </row>
    <row r="5" spans="5:9" ht="12">
      <c r="E5" s="17"/>
      <c r="F5" s="17"/>
      <c r="H5" s="7" t="s">
        <v>43</v>
      </c>
      <c r="I5" s="7"/>
    </row>
    <row r="6" spans="5:9" ht="12">
      <c r="E6" s="18"/>
      <c r="F6" s="18"/>
      <c r="H6" s="7" t="s">
        <v>999</v>
      </c>
      <c r="I6" s="7"/>
    </row>
    <row r="8" spans="2:8" ht="12.75">
      <c r="B8" s="92" t="s">
        <v>1048</v>
      </c>
      <c r="C8" s="93"/>
      <c r="D8" s="93"/>
      <c r="E8" s="93"/>
      <c r="F8" s="93"/>
      <c r="G8" s="93"/>
      <c r="H8" s="93"/>
    </row>
    <row r="11" spans="1:8" ht="56.25">
      <c r="A11" s="9" t="s">
        <v>200</v>
      </c>
      <c r="B11" s="21" t="s">
        <v>201</v>
      </c>
      <c r="C11" s="21" t="s">
        <v>107</v>
      </c>
      <c r="D11" s="21" t="s">
        <v>108</v>
      </c>
      <c r="E11" s="21" t="s">
        <v>109</v>
      </c>
      <c r="F11" s="21" t="s">
        <v>110</v>
      </c>
      <c r="G11" s="21" t="s">
        <v>111</v>
      </c>
      <c r="H11" s="21" t="s">
        <v>132</v>
      </c>
    </row>
    <row r="12" spans="1:8" ht="33.75">
      <c r="A12" s="9" t="s">
        <v>476</v>
      </c>
      <c r="B12" s="153" t="s">
        <v>843</v>
      </c>
      <c r="C12" s="161">
        <f aca="true" t="shared" si="0" ref="C12:H13">SUM(C13)</f>
        <v>23878.55</v>
      </c>
      <c r="D12" s="161">
        <f t="shared" si="0"/>
        <v>19778.95</v>
      </c>
      <c r="E12" s="161">
        <f t="shared" si="0"/>
        <v>41329.4</v>
      </c>
      <c r="F12" s="161">
        <f t="shared" si="0"/>
        <v>36120.8</v>
      </c>
      <c r="G12" s="161">
        <f t="shared" si="0"/>
        <v>43323.2</v>
      </c>
      <c r="H12" s="161">
        <f t="shared" si="0"/>
        <v>164430.9</v>
      </c>
    </row>
    <row r="13" spans="1:8" ht="22.5">
      <c r="A13" s="151" t="s">
        <v>478</v>
      </c>
      <c r="B13" s="22" t="s">
        <v>479</v>
      </c>
      <c r="C13" s="19">
        <f>SUM(C14)</f>
        <v>23878.55</v>
      </c>
      <c r="D13" s="19">
        <f t="shared" si="0"/>
        <v>19778.95</v>
      </c>
      <c r="E13" s="19">
        <f t="shared" si="0"/>
        <v>41329.4</v>
      </c>
      <c r="F13" s="19">
        <f t="shared" si="0"/>
        <v>36120.8</v>
      </c>
      <c r="G13" s="19">
        <f t="shared" si="0"/>
        <v>43323.2</v>
      </c>
      <c r="H13" s="19">
        <f>C13+D13+E13+F13+G13</f>
        <v>164430.9</v>
      </c>
    </row>
    <row r="14" spans="1:8" ht="22.5">
      <c r="A14" s="151" t="s">
        <v>480</v>
      </c>
      <c r="B14" s="22" t="s">
        <v>481</v>
      </c>
      <c r="C14" s="19">
        <v>23878.55</v>
      </c>
      <c r="D14" s="19">
        <v>19778.95</v>
      </c>
      <c r="E14" s="19">
        <v>41329.4</v>
      </c>
      <c r="F14" s="19">
        <v>36120.8</v>
      </c>
      <c r="G14" s="19">
        <v>43323.2</v>
      </c>
      <c r="H14" s="19">
        <f>C14+D14+E14+F14+G14</f>
        <v>164430.9</v>
      </c>
    </row>
    <row r="15" spans="1:8" ht="45">
      <c r="A15" s="151" t="s">
        <v>482</v>
      </c>
      <c r="B15" s="22" t="s">
        <v>844</v>
      </c>
      <c r="C15" s="19">
        <f aca="true" t="shared" si="1" ref="C15:H15">C16+C18</f>
        <v>5376.85</v>
      </c>
      <c r="D15" s="19">
        <f t="shared" si="1"/>
        <v>1500</v>
      </c>
      <c r="E15" s="19">
        <f t="shared" si="1"/>
        <v>7225</v>
      </c>
      <c r="F15" s="19">
        <f t="shared" si="1"/>
        <v>1000</v>
      </c>
      <c r="G15" s="19">
        <f t="shared" si="1"/>
        <v>0</v>
      </c>
      <c r="H15" s="19">
        <f t="shared" si="1"/>
        <v>15101.85</v>
      </c>
    </row>
    <row r="16" spans="1:8" ht="33.75">
      <c r="A16" s="151" t="s">
        <v>818</v>
      </c>
      <c r="B16" s="153" t="s">
        <v>374</v>
      </c>
      <c r="C16" s="154">
        <f>SUM(C17)</f>
        <v>3876.85</v>
      </c>
      <c r="D16" s="154">
        <f>SUM(D17)</f>
        <v>0</v>
      </c>
      <c r="E16" s="154">
        <f>SUM(E17)</f>
        <v>7225</v>
      </c>
      <c r="F16" s="154">
        <f>SUM(F17)</f>
        <v>0</v>
      </c>
      <c r="G16" s="154">
        <f>SUM(G17)</f>
        <v>0</v>
      </c>
      <c r="H16" s="19">
        <f>C16+D16+E16+F16+G16</f>
        <v>11101.85</v>
      </c>
    </row>
    <row r="17" spans="1:8" s="63" customFormat="1" ht="45">
      <c r="A17" s="151" t="s">
        <v>819</v>
      </c>
      <c r="B17" s="153" t="s">
        <v>1122</v>
      </c>
      <c r="C17" s="154">
        <v>3876.85</v>
      </c>
      <c r="D17" s="154">
        <v>0</v>
      </c>
      <c r="E17" s="154">
        <v>7225</v>
      </c>
      <c r="F17" s="154">
        <v>0</v>
      </c>
      <c r="G17" s="154">
        <v>0</v>
      </c>
      <c r="H17" s="19">
        <f>C17+D17+E17+F17+G17</f>
        <v>11101.85</v>
      </c>
    </row>
    <row r="18" spans="1:8" ht="22.5">
      <c r="A18" s="162" t="s">
        <v>373</v>
      </c>
      <c r="B18" s="153" t="s">
        <v>1056</v>
      </c>
      <c r="C18" s="154">
        <f>SUM(C19:C19)</f>
        <v>1500</v>
      </c>
      <c r="D18" s="154">
        <f>SUM(D19:D19)</f>
        <v>1500</v>
      </c>
      <c r="E18" s="154">
        <f>SUM(E19:E19)</f>
        <v>0</v>
      </c>
      <c r="F18" s="154">
        <f>SUM(F19:F19)</f>
        <v>1000</v>
      </c>
      <c r="G18" s="154">
        <f>SUM(G19:G19)</f>
        <v>0</v>
      </c>
      <c r="H18" s="19">
        <f>C18+D18+E18+F18+G18</f>
        <v>4000</v>
      </c>
    </row>
    <row r="19" spans="1:8" s="62" customFormat="1" ht="56.25">
      <c r="A19" s="162" t="s">
        <v>483</v>
      </c>
      <c r="B19" s="153" t="s">
        <v>1057</v>
      </c>
      <c r="C19" s="154">
        <v>1500</v>
      </c>
      <c r="D19" s="154">
        <v>1500</v>
      </c>
      <c r="E19" s="154">
        <v>0</v>
      </c>
      <c r="F19" s="154">
        <v>1000</v>
      </c>
      <c r="G19" s="154">
        <v>0</v>
      </c>
      <c r="H19" s="19">
        <f>C19+D19+E19+F19+G19</f>
        <v>4000</v>
      </c>
    </row>
    <row r="20" spans="1:8" s="45" customFormat="1" ht="45">
      <c r="A20" s="151">
        <v>4</v>
      </c>
      <c r="B20" s="163" t="s">
        <v>841</v>
      </c>
      <c r="C20" s="154">
        <f>SUM(C21)</f>
        <v>0</v>
      </c>
      <c r="D20" s="154">
        <f aca="true" t="shared" si="2" ref="D20:H21">SUM(D21)</f>
        <v>0</v>
      </c>
      <c r="E20" s="154">
        <f t="shared" si="2"/>
        <v>2125</v>
      </c>
      <c r="F20" s="154">
        <f t="shared" si="2"/>
        <v>0</v>
      </c>
      <c r="G20" s="154">
        <f t="shared" si="2"/>
        <v>0</v>
      </c>
      <c r="H20" s="154">
        <f t="shared" si="2"/>
        <v>2125</v>
      </c>
    </row>
    <row r="21" spans="1:8" s="45" customFormat="1" ht="22.5">
      <c r="A21" s="151" t="s">
        <v>820</v>
      </c>
      <c r="B21" s="164" t="s">
        <v>1055</v>
      </c>
      <c r="C21" s="154">
        <f>SUM(C22)</f>
        <v>0</v>
      </c>
      <c r="D21" s="154">
        <f t="shared" si="2"/>
        <v>0</v>
      </c>
      <c r="E21" s="154">
        <f t="shared" si="2"/>
        <v>2125</v>
      </c>
      <c r="F21" s="154">
        <f t="shared" si="2"/>
        <v>0</v>
      </c>
      <c r="G21" s="154">
        <f t="shared" si="2"/>
        <v>0</v>
      </c>
      <c r="H21" s="19">
        <f>C21+D21+E21+F21+G21</f>
        <v>2125</v>
      </c>
    </row>
    <row r="22" spans="1:8" s="45" customFormat="1" ht="33.75">
      <c r="A22" s="151" t="s">
        <v>821</v>
      </c>
      <c r="B22" s="164" t="s">
        <v>1123</v>
      </c>
      <c r="C22" s="154">
        <v>0</v>
      </c>
      <c r="D22" s="154">
        <v>0</v>
      </c>
      <c r="E22" s="154">
        <v>2125</v>
      </c>
      <c r="F22" s="154">
        <v>0</v>
      </c>
      <c r="G22" s="154">
        <v>0</v>
      </c>
      <c r="H22" s="19">
        <f>C22+D22+E22+F22+G22</f>
        <v>2125</v>
      </c>
    </row>
    <row r="23" spans="1:8" s="45" customFormat="1" ht="33.75">
      <c r="A23" s="151">
        <v>5</v>
      </c>
      <c r="B23" s="153" t="s">
        <v>840</v>
      </c>
      <c r="C23" s="154">
        <f>C24</f>
        <v>0</v>
      </c>
      <c r="D23" s="154">
        <f>D24</f>
        <v>3871.75</v>
      </c>
      <c r="E23" s="154">
        <f>E24</f>
        <v>0</v>
      </c>
      <c r="F23" s="154">
        <f>F24</f>
        <v>0</v>
      </c>
      <c r="G23" s="154">
        <f>G24</f>
        <v>0</v>
      </c>
      <c r="H23" s="154">
        <f>H25+H27</f>
        <v>3871.75</v>
      </c>
    </row>
    <row r="24" spans="1:8" s="45" customFormat="1" ht="67.5">
      <c r="A24" s="151" t="s">
        <v>822</v>
      </c>
      <c r="B24" s="164" t="s">
        <v>842</v>
      </c>
      <c r="C24" s="154">
        <f>SUM(C25)</f>
        <v>0</v>
      </c>
      <c r="D24" s="154">
        <f>SUM(D25)</f>
        <v>3871.75</v>
      </c>
      <c r="E24" s="154">
        <f>SUM(E25)</f>
        <v>0</v>
      </c>
      <c r="F24" s="154">
        <f>SUM(F25)</f>
        <v>0</v>
      </c>
      <c r="G24" s="154">
        <f>SUM(G25)</f>
        <v>0</v>
      </c>
      <c r="H24" s="19">
        <f>C24+D24+E24+F24+G24</f>
        <v>3871.75</v>
      </c>
    </row>
    <row r="25" spans="1:8" s="45" customFormat="1" ht="22.5">
      <c r="A25" s="151" t="s">
        <v>823</v>
      </c>
      <c r="B25" s="164" t="s">
        <v>1121</v>
      </c>
      <c r="C25" s="154">
        <v>0</v>
      </c>
      <c r="D25" s="154">
        <v>3871.75</v>
      </c>
      <c r="E25" s="154">
        <v>0</v>
      </c>
      <c r="F25" s="154">
        <v>0</v>
      </c>
      <c r="G25" s="154">
        <v>0</v>
      </c>
      <c r="H25" s="19">
        <f>C25+D25+E25+F25+G25</f>
        <v>3871.75</v>
      </c>
    </row>
    <row r="26" spans="1:8" ht="12">
      <c r="A26" s="151">
        <v>6</v>
      </c>
      <c r="B26" s="153" t="s">
        <v>202</v>
      </c>
      <c r="C26" s="154">
        <f aca="true" t="shared" si="3" ref="C26:H26">C15+C12+C20+C23</f>
        <v>29255.4</v>
      </c>
      <c r="D26" s="154">
        <f t="shared" si="3"/>
        <v>25150.7</v>
      </c>
      <c r="E26" s="154">
        <f t="shared" si="3"/>
        <v>50679.4</v>
      </c>
      <c r="F26" s="154">
        <f t="shared" si="3"/>
        <v>37120.8</v>
      </c>
      <c r="G26" s="154">
        <f t="shared" si="3"/>
        <v>43323.2</v>
      </c>
      <c r="H26" s="154">
        <f t="shared" si="3"/>
        <v>185529.5</v>
      </c>
    </row>
    <row r="28" ht="12">
      <c r="H28" s="61"/>
    </row>
    <row r="32" ht="12">
      <c r="H32" s="61"/>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9" tint="-0.24997000396251678"/>
    <pageSetUpPr fitToPage="1"/>
  </sheetPr>
  <dimension ref="A1:O16"/>
  <sheetViews>
    <sheetView zoomScalePageLayoutView="0" workbookViewId="0" topLeftCell="A1">
      <selection activeCell="R17" sqref="R17"/>
    </sheetView>
  </sheetViews>
  <sheetFormatPr defaultColWidth="9.00390625" defaultRowHeight="12.75"/>
  <cols>
    <col min="1" max="1" width="6.25390625" style="6" customWidth="1"/>
    <col min="2" max="2" width="28.875" style="3" customWidth="1"/>
    <col min="3" max="3" width="12.25390625" style="3" customWidth="1"/>
    <col min="4" max="14" width="10.125" style="11" customWidth="1"/>
    <col min="15" max="16384" width="9.125" style="6" customWidth="1"/>
  </cols>
  <sheetData>
    <row r="1" spans="12:15" ht="14.25" customHeight="1">
      <c r="L1" s="17"/>
      <c r="M1" s="17"/>
      <c r="N1" s="7" t="s">
        <v>375</v>
      </c>
      <c r="O1" s="7"/>
    </row>
    <row r="2" spans="12:15" ht="14.25" customHeight="1">
      <c r="L2" s="17"/>
      <c r="M2" s="17"/>
      <c r="N2" s="7" t="s">
        <v>140</v>
      </c>
      <c r="O2" s="7"/>
    </row>
    <row r="3" spans="12:15" ht="14.25" customHeight="1">
      <c r="L3" s="17"/>
      <c r="M3" s="17"/>
      <c r="N3" s="7" t="s">
        <v>43</v>
      </c>
      <c r="O3" s="7"/>
    </row>
    <row r="4" spans="12:15" ht="14.25" customHeight="1">
      <c r="L4" s="17"/>
      <c r="M4" s="17"/>
      <c r="N4" s="7" t="s">
        <v>44</v>
      </c>
      <c r="O4" s="7"/>
    </row>
    <row r="5" spans="12:15" ht="14.25" customHeight="1">
      <c r="L5" s="17"/>
      <c r="M5" s="17"/>
      <c r="N5" s="7" t="s">
        <v>43</v>
      </c>
      <c r="O5" s="7"/>
    </row>
    <row r="6" spans="12:15" ht="12">
      <c r="L6" s="18"/>
      <c r="M6" s="18"/>
      <c r="N6" s="7" t="s">
        <v>999</v>
      </c>
      <c r="O6" s="7"/>
    </row>
    <row r="8" spans="2:14" ht="12.75">
      <c r="B8" s="92" t="s">
        <v>1047</v>
      </c>
      <c r="C8" s="92"/>
      <c r="D8" s="93"/>
      <c r="E8" s="93"/>
      <c r="F8" s="93"/>
      <c r="G8" s="93"/>
      <c r="H8" s="93"/>
      <c r="I8" s="93"/>
      <c r="J8" s="93"/>
      <c r="K8" s="93"/>
      <c r="L8" s="93"/>
      <c r="M8" s="93"/>
      <c r="N8" s="93"/>
    </row>
    <row r="11" spans="1:14" ht="35.25" customHeight="1">
      <c r="A11" s="94" t="s">
        <v>200</v>
      </c>
      <c r="B11" s="155" t="s">
        <v>201</v>
      </c>
      <c r="C11" s="96" t="s">
        <v>107</v>
      </c>
      <c r="D11" s="165"/>
      <c r="E11" s="96" t="s">
        <v>108</v>
      </c>
      <c r="F11" s="165"/>
      <c r="G11" s="96" t="s">
        <v>109</v>
      </c>
      <c r="H11" s="165"/>
      <c r="I11" s="96" t="s">
        <v>110</v>
      </c>
      <c r="J11" s="165"/>
      <c r="K11" s="96" t="s">
        <v>111</v>
      </c>
      <c r="L11" s="165"/>
      <c r="M11" s="96" t="s">
        <v>132</v>
      </c>
      <c r="N11" s="165"/>
    </row>
    <row r="12" spans="1:14" ht="12">
      <c r="A12" s="166"/>
      <c r="B12" s="167"/>
      <c r="C12" s="9" t="s">
        <v>975</v>
      </c>
      <c r="D12" s="9" t="s">
        <v>1043</v>
      </c>
      <c r="E12" s="9" t="s">
        <v>975</v>
      </c>
      <c r="F12" s="9" t="s">
        <v>1043</v>
      </c>
      <c r="G12" s="9" t="s">
        <v>975</v>
      </c>
      <c r="H12" s="9" t="s">
        <v>1043</v>
      </c>
      <c r="I12" s="9" t="s">
        <v>975</v>
      </c>
      <c r="J12" s="9" t="s">
        <v>1043</v>
      </c>
      <c r="K12" s="9" t="s">
        <v>975</v>
      </c>
      <c r="L12" s="9" t="s">
        <v>1043</v>
      </c>
      <c r="M12" s="9" t="s">
        <v>975</v>
      </c>
      <c r="N12" s="9" t="s">
        <v>1043</v>
      </c>
    </row>
    <row r="13" spans="1:14" ht="56.25">
      <c r="A13" s="9" t="s">
        <v>476</v>
      </c>
      <c r="B13" s="153" t="s">
        <v>477</v>
      </c>
      <c r="C13" s="161">
        <f aca="true" t="shared" si="0" ref="C13:L14">SUM(C14)</f>
        <v>23477.55</v>
      </c>
      <c r="D13" s="161">
        <f t="shared" si="0"/>
        <v>22967.55</v>
      </c>
      <c r="E13" s="161">
        <f t="shared" si="0"/>
        <v>27234.95</v>
      </c>
      <c r="F13" s="161">
        <f t="shared" si="0"/>
        <v>26678.95</v>
      </c>
      <c r="G13" s="161">
        <f t="shared" si="0"/>
        <v>34367.4</v>
      </c>
      <c r="H13" s="161">
        <f t="shared" si="0"/>
        <v>33183.4</v>
      </c>
      <c r="I13" s="161">
        <f t="shared" si="0"/>
        <v>35633.8</v>
      </c>
      <c r="J13" s="161">
        <f t="shared" si="0"/>
        <v>35098.8</v>
      </c>
      <c r="K13" s="161">
        <f t="shared" si="0"/>
        <v>40966.2</v>
      </c>
      <c r="L13" s="161">
        <f t="shared" si="0"/>
        <v>39536.2</v>
      </c>
      <c r="M13" s="19">
        <f aca="true" t="shared" si="1" ref="M13:N15">C13+E13+G13+I13+K13</f>
        <v>161679.9</v>
      </c>
      <c r="N13" s="19">
        <f t="shared" si="1"/>
        <v>157464.9</v>
      </c>
    </row>
    <row r="14" spans="1:14" ht="33.75">
      <c r="A14" s="151" t="s">
        <v>478</v>
      </c>
      <c r="B14" s="22" t="s">
        <v>479</v>
      </c>
      <c r="C14" s="19">
        <f t="shared" si="0"/>
        <v>23477.55</v>
      </c>
      <c r="D14" s="19">
        <f t="shared" si="0"/>
        <v>22967.55</v>
      </c>
      <c r="E14" s="19">
        <f t="shared" si="0"/>
        <v>27234.95</v>
      </c>
      <c r="F14" s="19">
        <f t="shared" si="0"/>
        <v>26678.95</v>
      </c>
      <c r="G14" s="19">
        <f t="shared" si="0"/>
        <v>34367.4</v>
      </c>
      <c r="H14" s="19">
        <f t="shared" si="0"/>
        <v>33183.4</v>
      </c>
      <c r="I14" s="19">
        <f t="shared" si="0"/>
        <v>35633.8</v>
      </c>
      <c r="J14" s="19">
        <f t="shared" si="0"/>
        <v>35098.8</v>
      </c>
      <c r="K14" s="19">
        <f t="shared" si="0"/>
        <v>40966.2</v>
      </c>
      <c r="L14" s="19">
        <f t="shared" si="0"/>
        <v>39536.2</v>
      </c>
      <c r="M14" s="19">
        <f t="shared" si="1"/>
        <v>161679.9</v>
      </c>
      <c r="N14" s="19">
        <f t="shared" si="1"/>
        <v>157464.9</v>
      </c>
    </row>
    <row r="15" spans="1:14" ht="45">
      <c r="A15" s="151" t="s">
        <v>480</v>
      </c>
      <c r="B15" s="22" t="s">
        <v>481</v>
      </c>
      <c r="C15" s="19">
        <v>23477.55</v>
      </c>
      <c r="D15" s="19">
        <v>22967.55</v>
      </c>
      <c r="E15" s="19">
        <v>27234.95</v>
      </c>
      <c r="F15" s="19">
        <v>26678.95</v>
      </c>
      <c r="G15" s="19">
        <v>34367.4</v>
      </c>
      <c r="H15" s="19">
        <v>33183.4</v>
      </c>
      <c r="I15" s="19">
        <v>35633.8</v>
      </c>
      <c r="J15" s="19">
        <v>35098.8</v>
      </c>
      <c r="K15" s="19">
        <v>40966.2</v>
      </c>
      <c r="L15" s="19">
        <v>39536.2</v>
      </c>
      <c r="M15" s="19">
        <f t="shared" si="1"/>
        <v>161679.9</v>
      </c>
      <c r="N15" s="19">
        <f t="shared" si="1"/>
        <v>157464.9</v>
      </c>
    </row>
    <row r="16" spans="1:14" ht="12">
      <c r="A16" s="151">
        <v>5</v>
      </c>
      <c r="B16" s="153" t="s">
        <v>202</v>
      </c>
      <c r="C16" s="154">
        <f>SUM(C13)</f>
        <v>23477.55</v>
      </c>
      <c r="D16" s="154">
        <f aca="true" t="shared" si="2" ref="D16:N16">SUM(D13)</f>
        <v>22967.55</v>
      </c>
      <c r="E16" s="154">
        <f t="shared" si="2"/>
        <v>27234.95</v>
      </c>
      <c r="F16" s="154">
        <f t="shared" si="2"/>
        <v>26678.95</v>
      </c>
      <c r="G16" s="154">
        <f t="shared" si="2"/>
        <v>34367.4</v>
      </c>
      <c r="H16" s="154">
        <f t="shared" si="2"/>
        <v>33183.4</v>
      </c>
      <c r="I16" s="154">
        <f t="shared" si="2"/>
        <v>35633.8</v>
      </c>
      <c r="J16" s="154">
        <f t="shared" si="2"/>
        <v>35098.8</v>
      </c>
      <c r="K16" s="154">
        <f t="shared" si="2"/>
        <v>40966.2</v>
      </c>
      <c r="L16" s="154">
        <f t="shared" si="2"/>
        <v>39536.2</v>
      </c>
      <c r="M16" s="154">
        <f t="shared" si="2"/>
        <v>161679.9</v>
      </c>
      <c r="N16" s="154">
        <f t="shared" si="2"/>
        <v>157464.9</v>
      </c>
    </row>
  </sheetData>
  <sheetProtection/>
  <mergeCells count="9">
    <mergeCell ref="B8:N8"/>
    <mergeCell ref="A11:A12"/>
    <mergeCell ref="B11:B12"/>
    <mergeCell ref="C11:D11"/>
    <mergeCell ref="E11:F11"/>
    <mergeCell ref="G11:H11"/>
    <mergeCell ref="I11:J11"/>
    <mergeCell ref="K11:L11"/>
    <mergeCell ref="M11:N11"/>
  </mergeCells>
  <printOptions/>
  <pageMargins left="0.7086614173228347" right="0.7086614173228347" top="1.141732283464567" bottom="1.141732283464567" header="0.31496062992125984" footer="0.31496062992125984"/>
  <pageSetup fitToHeight="0" fitToWidth="1" horizontalDpi="600" verticalDpi="600" orientation="landscape" paperSize="9" scale="84" r:id="rId1"/>
</worksheet>
</file>

<file path=xl/worksheets/sheet13.xml><?xml version="1.0" encoding="utf-8"?>
<worksheet xmlns="http://schemas.openxmlformats.org/spreadsheetml/2006/main" xmlns:r="http://schemas.openxmlformats.org/officeDocument/2006/relationships">
  <sheetPr>
    <tabColor theme="9" tint="-0.24997000396251678"/>
    <pageSetUpPr fitToPage="1"/>
  </sheetPr>
  <dimension ref="A1:J14"/>
  <sheetViews>
    <sheetView zoomScalePageLayoutView="0" workbookViewId="0" topLeftCell="A1">
      <selection activeCell="L11" sqref="L11"/>
    </sheetView>
  </sheetViews>
  <sheetFormatPr defaultColWidth="9.00390625" defaultRowHeight="12.75"/>
  <cols>
    <col min="1" max="1" width="6.25390625" style="46" customWidth="1"/>
    <col min="2" max="2" width="35.1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46" customWidth="1"/>
  </cols>
  <sheetData>
    <row r="1" spans="5:10" ht="14.25" customHeight="1">
      <c r="E1" s="17"/>
      <c r="F1" s="17"/>
      <c r="H1" s="7" t="s">
        <v>521</v>
      </c>
      <c r="J1" s="7"/>
    </row>
    <row r="2" spans="5:10" ht="14.25" customHeight="1">
      <c r="E2" s="17"/>
      <c r="F2" s="17"/>
      <c r="H2" s="7" t="s">
        <v>140</v>
      </c>
      <c r="J2" s="7"/>
    </row>
    <row r="3" spans="5:10" ht="14.25" customHeight="1">
      <c r="E3" s="17"/>
      <c r="F3" s="17"/>
      <c r="H3" s="7" t="s">
        <v>43</v>
      </c>
      <c r="J3" s="7"/>
    </row>
    <row r="4" spans="5:10" ht="14.25" customHeight="1">
      <c r="E4" s="17"/>
      <c r="F4" s="17"/>
      <c r="H4" s="7" t="s">
        <v>44</v>
      </c>
      <c r="J4" s="7"/>
    </row>
    <row r="5" spans="5:10" ht="14.25" customHeight="1">
      <c r="E5" s="17"/>
      <c r="F5" s="17"/>
      <c r="H5" s="7" t="s">
        <v>43</v>
      </c>
      <c r="J5" s="7"/>
    </row>
    <row r="6" spans="5:10" ht="12">
      <c r="E6" s="18"/>
      <c r="F6" s="18"/>
      <c r="H6" s="7" t="s">
        <v>999</v>
      </c>
      <c r="J6" s="7"/>
    </row>
    <row r="8" spans="2:8" ht="12.75">
      <c r="B8" s="92" t="s">
        <v>1046</v>
      </c>
      <c r="C8" s="97"/>
      <c r="D8" s="97"/>
      <c r="E8" s="97"/>
      <c r="F8" s="97"/>
      <c r="G8" s="97"/>
      <c r="H8" s="97"/>
    </row>
    <row r="10" spans="1:8" ht="58.5" customHeight="1">
      <c r="A10" s="9" t="s">
        <v>200</v>
      </c>
      <c r="B10" s="21" t="s">
        <v>201</v>
      </c>
      <c r="C10" s="21" t="s">
        <v>107</v>
      </c>
      <c r="D10" s="21" t="s">
        <v>108</v>
      </c>
      <c r="E10" s="21" t="s">
        <v>109</v>
      </c>
      <c r="F10" s="21" t="s">
        <v>110</v>
      </c>
      <c r="G10" s="21" t="s">
        <v>111</v>
      </c>
      <c r="H10" s="21" t="s">
        <v>132</v>
      </c>
    </row>
    <row r="11" spans="1:8" ht="93.75" customHeight="1">
      <c r="A11" s="162">
        <v>1</v>
      </c>
      <c r="B11" s="152" t="s">
        <v>1058</v>
      </c>
      <c r="C11" s="19">
        <v>0.2</v>
      </c>
      <c r="D11" s="19">
        <v>0.2</v>
      </c>
      <c r="E11" s="19">
        <v>0.2</v>
      </c>
      <c r="F11" s="19">
        <v>0.2</v>
      </c>
      <c r="G11" s="19">
        <v>0.2</v>
      </c>
      <c r="H11" s="19">
        <f>C11+D11+E11+F11+G11</f>
        <v>1</v>
      </c>
    </row>
    <row r="12" spans="1:8" ht="95.25" customHeight="1">
      <c r="A12" s="162">
        <v>2</v>
      </c>
      <c r="B12" s="152" t="s">
        <v>1059</v>
      </c>
      <c r="C12" s="19">
        <v>6.2</v>
      </c>
      <c r="D12" s="19">
        <v>6.2</v>
      </c>
      <c r="E12" s="19">
        <v>6.2</v>
      </c>
      <c r="F12" s="19">
        <v>6.2</v>
      </c>
      <c r="G12" s="19">
        <v>6.2</v>
      </c>
      <c r="H12" s="19">
        <f>C12+D12+E12+F12+G12</f>
        <v>31</v>
      </c>
    </row>
    <row r="13" spans="1:8" ht="71.25" customHeight="1">
      <c r="A13" s="162">
        <v>3</v>
      </c>
      <c r="B13" s="152" t="s">
        <v>995</v>
      </c>
      <c r="C13" s="19">
        <v>152.8</v>
      </c>
      <c r="D13" s="19">
        <v>305.6</v>
      </c>
      <c r="E13" s="19">
        <v>305.6</v>
      </c>
      <c r="F13" s="19">
        <v>305.6</v>
      </c>
      <c r="G13" s="19">
        <v>305.6</v>
      </c>
      <c r="H13" s="19">
        <f>C13+D13+E13+F13+G13</f>
        <v>1375.1999999999998</v>
      </c>
    </row>
    <row r="14" spans="1:8" ht="27.75" customHeight="1">
      <c r="A14" s="162">
        <v>4</v>
      </c>
      <c r="B14" s="153" t="s">
        <v>202</v>
      </c>
      <c r="C14" s="154">
        <f aca="true" t="shared" si="0" ref="C14:H14">SUM(C11:C13)</f>
        <v>159.20000000000002</v>
      </c>
      <c r="D14" s="154">
        <f t="shared" si="0"/>
        <v>312</v>
      </c>
      <c r="E14" s="154">
        <f t="shared" si="0"/>
        <v>312</v>
      </c>
      <c r="F14" s="154">
        <f t="shared" si="0"/>
        <v>312</v>
      </c>
      <c r="G14" s="154">
        <f t="shared" si="0"/>
        <v>312</v>
      </c>
      <c r="H14" s="154">
        <f t="shared" si="0"/>
        <v>1407.1999999999998</v>
      </c>
    </row>
  </sheetData>
  <sheetProtection/>
  <mergeCells count="1">
    <mergeCell ref="B8:H8"/>
  </mergeCells>
  <printOptions/>
  <pageMargins left="0.7874015748031497" right="0.7874015748031497" top="1.1811023622047245" bottom="1.1811023622047245" header="0.5118110236220472" footer="0.5118110236220472"/>
  <pageSetup fitToHeight="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1:P16"/>
  <sheetViews>
    <sheetView zoomScalePageLayoutView="0" workbookViewId="0" topLeftCell="A1">
      <selection activeCell="R14" sqref="R14"/>
    </sheetView>
  </sheetViews>
  <sheetFormatPr defaultColWidth="9.00390625" defaultRowHeight="12.75"/>
  <cols>
    <col min="1" max="1" width="6.25390625" style="46" customWidth="1"/>
    <col min="2" max="2" width="35.125" style="3" customWidth="1"/>
    <col min="3" max="3" width="6.875" style="11" customWidth="1"/>
    <col min="4" max="4" width="7.375" style="11" customWidth="1"/>
    <col min="5" max="5" width="7.625" style="11" customWidth="1"/>
    <col min="6" max="6" width="8.00390625" style="11" customWidth="1"/>
    <col min="7" max="7" width="7.75390625" style="11" customWidth="1"/>
    <col min="8" max="8" width="7.125" style="11" customWidth="1"/>
    <col min="9" max="9" width="7.00390625" style="11" customWidth="1"/>
    <col min="10" max="10" width="8.375" style="11" customWidth="1"/>
    <col min="11" max="12" width="8.875" style="11" customWidth="1"/>
    <col min="13" max="14" width="10.125" style="11" customWidth="1"/>
    <col min="15" max="16384" width="9.125" style="46" customWidth="1"/>
  </cols>
  <sheetData>
    <row r="1" spans="11:16" ht="14.25" customHeight="1">
      <c r="K1" s="17"/>
      <c r="L1" s="17"/>
      <c r="N1" s="7" t="s">
        <v>1062</v>
      </c>
      <c r="P1" s="7"/>
    </row>
    <row r="2" spans="11:16" ht="14.25" customHeight="1">
      <c r="K2" s="17"/>
      <c r="L2" s="17"/>
      <c r="N2" s="7" t="s">
        <v>140</v>
      </c>
      <c r="P2" s="7"/>
    </row>
    <row r="3" spans="11:16" ht="14.25" customHeight="1">
      <c r="K3" s="17"/>
      <c r="L3" s="17"/>
      <c r="N3" s="7" t="s">
        <v>43</v>
      </c>
      <c r="P3" s="7"/>
    </row>
    <row r="4" spans="11:16" ht="14.25" customHeight="1">
      <c r="K4" s="17"/>
      <c r="L4" s="17"/>
      <c r="N4" s="7" t="s">
        <v>44</v>
      </c>
      <c r="P4" s="7"/>
    </row>
    <row r="5" spans="11:16" ht="14.25" customHeight="1">
      <c r="K5" s="17"/>
      <c r="L5" s="17"/>
      <c r="N5" s="7" t="s">
        <v>43</v>
      </c>
      <c r="P5" s="7"/>
    </row>
    <row r="6" spans="11:16" ht="12">
      <c r="K6" s="18"/>
      <c r="L6" s="18"/>
      <c r="N6" s="7" t="s">
        <v>999</v>
      </c>
      <c r="P6" s="7"/>
    </row>
    <row r="8" spans="2:14" ht="12.75">
      <c r="B8" s="92" t="s">
        <v>1045</v>
      </c>
      <c r="C8" s="97"/>
      <c r="D8" s="97"/>
      <c r="E8" s="97"/>
      <c r="F8" s="97"/>
      <c r="G8" s="97"/>
      <c r="H8" s="97"/>
      <c r="I8" s="97"/>
      <c r="J8" s="97"/>
      <c r="K8" s="97"/>
      <c r="L8" s="97"/>
      <c r="M8" s="97"/>
      <c r="N8" s="97"/>
    </row>
    <row r="11" spans="1:14" ht="58.5" customHeight="1">
      <c r="A11" s="94" t="s">
        <v>200</v>
      </c>
      <c r="B11" s="155" t="s">
        <v>201</v>
      </c>
      <c r="C11" s="156" t="s">
        <v>107</v>
      </c>
      <c r="D11" s="157"/>
      <c r="E11" s="156" t="s">
        <v>108</v>
      </c>
      <c r="F11" s="157"/>
      <c r="G11" s="156" t="s">
        <v>109</v>
      </c>
      <c r="H11" s="157"/>
      <c r="I11" s="156" t="s">
        <v>110</v>
      </c>
      <c r="J11" s="157"/>
      <c r="K11" s="156" t="s">
        <v>372</v>
      </c>
      <c r="L11" s="157"/>
      <c r="M11" s="95" t="s">
        <v>132</v>
      </c>
      <c r="N11" s="158"/>
    </row>
    <row r="12" spans="1:14" s="53" customFormat="1" ht="31.5" customHeight="1">
      <c r="A12" s="166"/>
      <c r="B12" s="167"/>
      <c r="C12" s="9" t="s">
        <v>975</v>
      </c>
      <c r="D12" s="9" t="s">
        <v>1043</v>
      </c>
      <c r="E12" s="9" t="s">
        <v>975</v>
      </c>
      <c r="F12" s="9" t="s">
        <v>1043</v>
      </c>
      <c r="G12" s="9" t="s">
        <v>975</v>
      </c>
      <c r="H12" s="9" t="s">
        <v>1043</v>
      </c>
      <c r="I12" s="9" t="s">
        <v>975</v>
      </c>
      <c r="J12" s="9" t="s">
        <v>1043</v>
      </c>
      <c r="K12" s="9" t="s">
        <v>975</v>
      </c>
      <c r="L12" s="9" t="s">
        <v>1043</v>
      </c>
      <c r="M12" s="9" t="s">
        <v>975</v>
      </c>
      <c r="N12" s="9" t="s">
        <v>1043</v>
      </c>
    </row>
    <row r="13" spans="1:14" ht="105" customHeight="1">
      <c r="A13" s="162">
        <v>1</v>
      </c>
      <c r="B13" s="152" t="s">
        <v>1058</v>
      </c>
      <c r="C13" s="19">
        <v>0.2</v>
      </c>
      <c r="D13" s="19">
        <v>0.2</v>
      </c>
      <c r="E13" s="19">
        <v>0.2</v>
      </c>
      <c r="F13" s="19">
        <v>0.2</v>
      </c>
      <c r="G13" s="19">
        <v>0.2</v>
      </c>
      <c r="H13" s="19">
        <v>0.2</v>
      </c>
      <c r="I13" s="19">
        <v>0.2</v>
      </c>
      <c r="J13" s="19">
        <v>0.2</v>
      </c>
      <c r="K13" s="19">
        <v>0.2</v>
      </c>
      <c r="L13" s="19">
        <v>0.2</v>
      </c>
      <c r="M13" s="19">
        <f aca="true" t="shared" si="0" ref="M13:N15">C13+E13+G13+I13+K13</f>
        <v>1</v>
      </c>
      <c r="N13" s="19">
        <f t="shared" si="0"/>
        <v>1</v>
      </c>
    </row>
    <row r="14" spans="1:14" ht="105.75" customHeight="1">
      <c r="A14" s="162">
        <v>2</v>
      </c>
      <c r="B14" s="152" t="s">
        <v>1059</v>
      </c>
      <c r="C14" s="19">
        <v>7.3</v>
      </c>
      <c r="D14" s="19">
        <v>2.5</v>
      </c>
      <c r="E14" s="19">
        <v>9.1</v>
      </c>
      <c r="F14" s="19">
        <v>2.5</v>
      </c>
      <c r="G14" s="19">
        <v>9.1</v>
      </c>
      <c r="H14" s="19">
        <v>2.5</v>
      </c>
      <c r="I14" s="19">
        <v>7.3</v>
      </c>
      <c r="J14" s="19">
        <v>2.5</v>
      </c>
      <c r="K14" s="19">
        <v>5.5</v>
      </c>
      <c r="L14" s="19">
        <v>2.5</v>
      </c>
      <c r="M14" s="19">
        <f t="shared" si="0"/>
        <v>38.3</v>
      </c>
      <c r="N14" s="19">
        <f t="shared" si="0"/>
        <v>12.5</v>
      </c>
    </row>
    <row r="15" spans="1:14" ht="74.25" customHeight="1">
      <c r="A15" s="162">
        <v>3</v>
      </c>
      <c r="B15" s="152" t="s">
        <v>995</v>
      </c>
      <c r="C15" s="19">
        <v>152.8</v>
      </c>
      <c r="D15" s="19">
        <v>152.8</v>
      </c>
      <c r="E15" s="19">
        <v>305.6</v>
      </c>
      <c r="F15" s="19">
        <v>305.6</v>
      </c>
      <c r="G15" s="19">
        <v>305.6</v>
      </c>
      <c r="H15" s="19">
        <v>305.6</v>
      </c>
      <c r="I15" s="19">
        <v>305.6</v>
      </c>
      <c r="J15" s="19">
        <v>305.6</v>
      </c>
      <c r="K15" s="19">
        <v>305.6</v>
      </c>
      <c r="L15" s="19">
        <v>305.6</v>
      </c>
      <c r="M15" s="19">
        <f t="shared" si="0"/>
        <v>1375.1999999999998</v>
      </c>
      <c r="N15" s="19">
        <f t="shared" si="0"/>
        <v>1375.1999999999998</v>
      </c>
    </row>
    <row r="16" spans="1:14" ht="27.75" customHeight="1">
      <c r="A16" s="162">
        <v>4</v>
      </c>
      <c r="B16" s="153" t="s">
        <v>202</v>
      </c>
      <c r="C16" s="154">
        <f>SUM(C13:C15)</f>
        <v>160.3</v>
      </c>
      <c r="D16" s="154">
        <f aca="true" t="shared" si="1" ref="D16:N16">SUM(D13:D15)</f>
        <v>155.5</v>
      </c>
      <c r="E16" s="154">
        <f t="shared" si="1"/>
        <v>314.90000000000003</v>
      </c>
      <c r="F16" s="154">
        <f t="shared" si="1"/>
        <v>308.3</v>
      </c>
      <c r="G16" s="154">
        <f t="shared" si="1"/>
        <v>314.90000000000003</v>
      </c>
      <c r="H16" s="154">
        <f t="shared" si="1"/>
        <v>308.3</v>
      </c>
      <c r="I16" s="154">
        <f t="shared" si="1"/>
        <v>313.1</v>
      </c>
      <c r="J16" s="154">
        <f t="shared" si="1"/>
        <v>308.3</v>
      </c>
      <c r="K16" s="154">
        <f t="shared" si="1"/>
        <v>311.3</v>
      </c>
      <c r="L16" s="154">
        <f t="shared" si="1"/>
        <v>308.3</v>
      </c>
      <c r="M16" s="154">
        <f t="shared" si="1"/>
        <v>1414.4999999999998</v>
      </c>
      <c r="N16" s="154">
        <f t="shared" si="1"/>
        <v>1388.6999999999998</v>
      </c>
    </row>
  </sheetData>
  <sheetProtection/>
  <mergeCells count="9">
    <mergeCell ref="B8:N8"/>
    <mergeCell ref="A11:A12"/>
    <mergeCell ref="B11:B12"/>
    <mergeCell ref="C11:D11"/>
    <mergeCell ref="E11:F11"/>
    <mergeCell ref="G11:H11"/>
    <mergeCell ref="I11:J11"/>
    <mergeCell ref="K11:L11"/>
    <mergeCell ref="M11:N11"/>
  </mergeCells>
  <printOptions/>
  <pageMargins left="0.7086614173228347" right="0.7086614173228347" top="1.141732283464567" bottom="1.141732283464567" header="0.31496062992125984" footer="0.31496062992125984"/>
  <pageSetup fitToHeight="0"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theme="9" tint="-0.24997000396251678"/>
    <pageSetUpPr fitToPage="1"/>
  </sheetPr>
  <dimension ref="A1:D31"/>
  <sheetViews>
    <sheetView zoomScalePageLayoutView="0" workbookViewId="0" topLeftCell="A1">
      <selection activeCell="H18" sqref="H18"/>
    </sheetView>
  </sheetViews>
  <sheetFormatPr defaultColWidth="9.00390625" defaultRowHeight="12.75"/>
  <cols>
    <col min="1" max="1" width="5.75390625" style="3" customWidth="1"/>
    <col min="2" max="2" width="49.75390625" style="11" customWidth="1"/>
    <col min="3" max="3" width="23.75390625" style="3" customWidth="1"/>
    <col min="4" max="4" width="13.75390625" style="61" customWidth="1"/>
    <col min="5" max="16384" width="9.125" style="54" customWidth="1"/>
  </cols>
  <sheetData>
    <row r="1" ht="11.25">
      <c r="D1" s="58" t="s">
        <v>1063</v>
      </c>
    </row>
    <row r="2" ht="11.25">
      <c r="D2" s="58" t="s">
        <v>169</v>
      </c>
    </row>
    <row r="3" ht="11.25">
      <c r="D3" s="58" t="s">
        <v>43</v>
      </c>
    </row>
    <row r="4" ht="11.25">
      <c r="D4" s="58" t="s">
        <v>44</v>
      </c>
    </row>
    <row r="5" ht="11.25">
      <c r="D5" s="58" t="s">
        <v>43</v>
      </c>
    </row>
    <row r="6" ht="11.25">
      <c r="D6" s="7" t="s">
        <v>999</v>
      </c>
    </row>
    <row r="7" ht="11.25">
      <c r="D7" s="59"/>
    </row>
    <row r="8" spans="1:4" ht="11.25">
      <c r="A8" s="92" t="s">
        <v>1044</v>
      </c>
      <c r="B8" s="98"/>
      <c r="C8" s="98"/>
      <c r="D8" s="98"/>
    </row>
    <row r="10" spans="1:4" ht="12.75" customHeight="1">
      <c r="A10" s="86" t="s">
        <v>138</v>
      </c>
      <c r="B10" s="86" t="s">
        <v>565</v>
      </c>
      <c r="C10" s="86" t="s">
        <v>105</v>
      </c>
      <c r="D10" s="168" t="s">
        <v>132</v>
      </c>
    </row>
    <row r="11" spans="1:4" ht="24" customHeight="1">
      <c r="A11" s="86"/>
      <c r="B11" s="86"/>
      <c r="C11" s="86"/>
      <c r="D11" s="168"/>
    </row>
    <row r="12" spans="1:4" s="55" customFormat="1" ht="11.25">
      <c r="A12" s="169">
        <v>1</v>
      </c>
      <c r="B12" s="169">
        <v>2</v>
      </c>
      <c r="C12" s="169">
        <v>3</v>
      </c>
      <c r="D12" s="169">
        <v>4</v>
      </c>
    </row>
    <row r="13" spans="1:4" s="55" customFormat="1" ht="22.5">
      <c r="A13" s="170">
        <v>1</v>
      </c>
      <c r="B13" s="171" t="s">
        <v>566</v>
      </c>
      <c r="C13" s="172" t="s">
        <v>564</v>
      </c>
      <c r="D13" s="173">
        <v>0</v>
      </c>
    </row>
    <row r="14" spans="1:4" ht="33.75">
      <c r="A14" s="170">
        <f>SUM(A13+1)</f>
        <v>2</v>
      </c>
      <c r="B14" s="171" t="s">
        <v>567</v>
      </c>
      <c r="C14" s="172" t="s">
        <v>563</v>
      </c>
      <c r="D14" s="173">
        <v>0</v>
      </c>
    </row>
    <row r="15" spans="1:4" ht="11.25">
      <c r="A15" s="170">
        <f aca="true" t="shared" si="0" ref="A15:A22">SUM(A14+1)</f>
        <v>3</v>
      </c>
      <c r="B15" s="171" t="s">
        <v>555</v>
      </c>
      <c r="C15" s="172" t="s">
        <v>133</v>
      </c>
      <c r="D15" s="173">
        <v>48710.48</v>
      </c>
    </row>
    <row r="16" spans="1:4" ht="11.25">
      <c r="A16" s="170">
        <f t="shared" si="0"/>
        <v>4</v>
      </c>
      <c r="B16" s="171" t="s">
        <v>50</v>
      </c>
      <c r="C16" s="172" t="s">
        <v>51</v>
      </c>
      <c r="D16" s="173">
        <f>D17+D18+D19+D20</f>
        <v>0</v>
      </c>
    </row>
    <row r="17" spans="1:4" ht="22.5">
      <c r="A17" s="170">
        <f t="shared" si="0"/>
        <v>5</v>
      </c>
      <c r="B17" s="171" t="s">
        <v>568</v>
      </c>
      <c r="C17" s="172" t="s">
        <v>562</v>
      </c>
      <c r="D17" s="173">
        <v>0</v>
      </c>
    </row>
    <row r="18" spans="1:4" s="55" customFormat="1" ht="67.5">
      <c r="A18" s="170">
        <f t="shared" si="0"/>
        <v>6</v>
      </c>
      <c r="B18" s="171" t="s">
        <v>569</v>
      </c>
      <c r="C18" s="172" t="s">
        <v>561</v>
      </c>
      <c r="D18" s="173">
        <v>0</v>
      </c>
    </row>
    <row r="19" spans="1:4" ht="33.75">
      <c r="A19" s="170">
        <f t="shared" si="0"/>
        <v>7</v>
      </c>
      <c r="B19" s="171" t="s">
        <v>570</v>
      </c>
      <c r="C19" s="172" t="s">
        <v>560</v>
      </c>
      <c r="D19" s="173">
        <v>0</v>
      </c>
    </row>
    <row r="20" spans="1:4" s="55" customFormat="1" ht="22.5">
      <c r="A20" s="170">
        <f t="shared" si="0"/>
        <v>8</v>
      </c>
      <c r="B20" s="171" t="s">
        <v>556</v>
      </c>
      <c r="C20" s="172" t="s">
        <v>557</v>
      </c>
      <c r="D20" s="173"/>
    </row>
    <row r="21" spans="1:4" s="55" customFormat="1" ht="67.5">
      <c r="A21" s="170">
        <f t="shared" si="0"/>
        <v>9</v>
      </c>
      <c r="B21" s="171" t="s">
        <v>571</v>
      </c>
      <c r="C21" s="172" t="s">
        <v>559</v>
      </c>
      <c r="D21" s="173"/>
    </row>
    <row r="22" spans="1:4" ht="22.5">
      <c r="A22" s="170">
        <f t="shared" si="0"/>
        <v>10</v>
      </c>
      <c r="B22" s="171" t="s">
        <v>558</v>
      </c>
      <c r="C22" s="172"/>
      <c r="D22" s="173">
        <f>D13+D14+D15+D16</f>
        <v>48710.48</v>
      </c>
    </row>
    <row r="23" spans="1:4" ht="11.25">
      <c r="A23" s="54"/>
      <c r="B23" s="54"/>
      <c r="C23" s="54"/>
      <c r="D23" s="60"/>
    </row>
    <row r="24" spans="1:4" ht="11.25">
      <c r="A24" s="54"/>
      <c r="B24" s="54"/>
      <c r="C24" s="54"/>
      <c r="D24" s="60"/>
    </row>
    <row r="25" spans="1:4" ht="11.25">
      <c r="A25" s="54"/>
      <c r="B25" s="54"/>
      <c r="C25" s="54"/>
      <c r="D25" s="60"/>
    </row>
    <row r="26" spans="1:4" ht="11.25">
      <c r="A26" s="54"/>
      <c r="B26" s="54"/>
      <c r="C26" s="54"/>
      <c r="D26" s="60"/>
    </row>
    <row r="27" spans="1:4" ht="11.25">
      <c r="A27" s="54"/>
      <c r="B27" s="54"/>
      <c r="C27" s="54"/>
      <c r="D27" s="60"/>
    </row>
    <row r="28" spans="1:4" ht="11.25">
      <c r="A28" s="54"/>
      <c r="B28" s="54"/>
      <c r="C28" s="54"/>
      <c r="D28" s="60"/>
    </row>
    <row r="29" spans="1:4" ht="11.25">
      <c r="A29" s="54"/>
      <c r="B29" s="54"/>
      <c r="C29" s="54"/>
      <c r="D29" s="60"/>
    </row>
    <row r="30" spans="1:4" ht="11.25">
      <c r="A30" s="54"/>
      <c r="B30" s="54"/>
      <c r="C30" s="54"/>
      <c r="D30" s="60"/>
    </row>
    <row r="31" spans="1:4" ht="11.25">
      <c r="A31" s="54"/>
      <c r="B31" s="54"/>
      <c r="C31" s="54"/>
      <c r="D31" s="60"/>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xl/worksheets/sheet16.xml><?xml version="1.0" encoding="utf-8"?>
<worksheet xmlns="http://schemas.openxmlformats.org/spreadsheetml/2006/main" xmlns:r="http://schemas.openxmlformats.org/officeDocument/2006/relationships">
  <sheetPr>
    <tabColor theme="9" tint="-0.24997000396251678"/>
    <pageSetUpPr fitToPage="1"/>
  </sheetPr>
  <dimension ref="A1:E22"/>
  <sheetViews>
    <sheetView zoomScalePageLayoutView="0" workbookViewId="0" topLeftCell="A1">
      <selection activeCell="F16" sqref="F16"/>
    </sheetView>
  </sheetViews>
  <sheetFormatPr defaultColWidth="9.00390625" defaultRowHeight="12.75"/>
  <cols>
    <col min="1" max="1" width="5.75390625" style="3" customWidth="1"/>
    <col min="2" max="2" width="40.125" style="47" customWidth="1"/>
    <col min="3" max="3" width="23.75390625" style="3" customWidth="1"/>
    <col min="4" max="4" width="16.625" style="3" customWidth="1"/>
    <col min="5" max="5" width="13.75390625" style="11" customWidth="1"/>
  </cols>
  <sheetData>
    <row r="1" ht="12.75">
      <c r="E1" s="7" t="s">
        <v>376</v>
      </c>
    </row>
    <row r="2" ht="12.75">
      <c r="E2" s="7" t="s">
        <v>169</v>
      </c>
    </row>
    <row r="3" ht="12.75">
      <c r="E3" s="7" t="s">
        <v>43</v>
      </c>
    </row>
    <row r="4" ht="12.75">
      <c r="E4" s="7" t="s">
        <v>44</v>
      </c>
    </row>
    <row r="5" ht="12.75">
      <c r="E5" s="7" t="s">
        <v>43</v>
      </c>
    </row>
    <row r="6" ht="12.75">
      <c r="E6" s="7" t="s">
        <v>999</v>
      </c>
    </row>
    <row r="7" ht="12.75">
      <c r="E7" s="2"/>
    </row>
    <row r="8" spans="1:5" ht="12.75">
      <c r="A8" s="92" t="s">
        <v>1042</v>
      </c>
      <c r="B8" s="98"/>
      <c r="C8" s="98"/>
      <c r="D8" s="98"/>
      <c r="E8" s="98"/>
    </row>
    <row r="10" spans="1:5" ht="12.75">
      <c r="A10" s="86" t="s">
        <v>138</v>
      </c>
      <c r="B10" s="86" t="s">
        <v>565</v>
      </c>
      <c r="C10" s="86" t="s">
        <v>105</v>
      </c>
      <c r="D10" s="95" t="s">
        <v>132</v>
      </c>
      <c r="E10" s="158"/>
    </row>
    <row r="11" spans="1:5" ht="25.5" customHeight="1">
      <c r="A11" s="86"/>
      <c r="B11" s="86"/>
      <c r="C11" s="86"/>
      <c r="D11" s="9" t="s">
        <v>975</v>
      </c>
      <c r="E11" s="9" t="s">
        <v>1043</v>
      </c>
    </row>
    <row r="12" spans="1:5" s="1" customFormat="1" ht="12.75">
      <c r="A12" s="169">
        <v>1</v>
      </c>
      <c r="B12" s="21">
        <v>2</v>
      </c>
      <c r="C12" s="169">
        <v>3</v>
      </c>
      <c r="D12" s="169">
        <v>4</v>
      </c>
      <c r="E12" s="169">
        <v>5</v>
      </c>
    </row>
    <row r="13" spans="1:5" ht="33.75">
      <c r="A13" s="170">
        <v>1</v>
      </c>
      <c r="B13" s="171" t="s">
        <v>566</v>
      </c>
      <c r="C13" s="172" t="s">
        <v>564</v>
      </c>
      <c r="D13" s="174">
        <v>0</v>
      </c>
      <c r="E13" s="174">
        <v>0</v>
      </c>
    </row>
    <row r="14" spans="1:5" ht="33.75">
      <c r="A14" s="170">
        <f>SUM(A13+1)</f>
        <v>2</v>
      </c>
      <c r="B14" s="171" t="s">
        <v>567</v>
      </c>
      <c r="C14" s="172" t="s">
        <v>563</v>
      </c>
      <c r="D14" s="174">
        <v>0</v>
      </c>
      <c r="E14" s="174">
        <v>0</v>
      </c>
    </row>
    <row r="15" spans="1:5" s="1" customFormat="1" ht="22.5">
      <c r="A15" s="170">
        <f aca="true" t="shared" si="0" ref="A15:A22">SUM(A14+1)</f>
        <v>3</v>
      </c>
      <c r="B15" s="171" t="s">
        <v>555</v>
      </c>
      <c r="C15" s="172" t="s">
        <v>133</v>
      </c>
      <c r="D15" s="174">
        <v>0</v>
      </c>
      <c r="E15" s="174">
        <v>0</v>
      </c>
    </row>
    <row r="16" spans="1:5" ht="22.5">
      <c r="A16" s="170">
        <f t="shared" si="0"/>
        <v>4</v>
      </c>
      <c r="B16" s="171" t="s">
        <v>50</v>
      </c>
      <c r="C16" s="172" t="s">
        <v>51</v>
      </c>
      <c r="D16" s="174">
        <f>D17+D18+D19+D20</f>
        <v>0</v>
      </c>
      <c r="E16" s="174">
        <f>E17+E18+E19+E20</f>
        <v>0</v>
      </c>
    </row>
    <row r="17" spans="1:5" ht="33.75">
      <c r="A17" s="170">
        <f t="shared" si="0"/>
        <v>5</v>
      </c>
      <c r="B17" s="171" t="s">
        <v>568</v>
      </c>
      <c r="C17" s="172" t="s">
        <v>562</v>
      </c>
      <c r="D17" s="174">
        <v>0</v>
      </c>
      <c r="E17" s="174">
        <v>0</v>
      </c>
    </row>
    <row r="18" spans="1:5" ht="90">
      <c r="A18" s="170">
        <f t="shared" si="0"/>
        <v>6</v>
      </c>
      <c r="B18" s="171" t="s">
        <v>569</v>
      </c>
      <c r="C18" s="172" t="s">
        <v>561</v>
      </c>
      <c r="D18" s="174">
        <v>0</v>
      </c>
      <c r="E18" s="174">
        <v>0</v>
      </c>
    </row>
    <row r="19" spans="1:5" ht="33.75">
      <c r="A19" s="170">
        <f t="shared" si="0"/>
        <v>7</v>
      </c>
      <c r="B19" s="171" t="s">
        <v>570</v>
      </c>
      <c r="C19" s="172" t="s">
        <v>560</v>
      </c>
      <c r="D19" s="174">
        <v>0</v>
      </c>
      <c r="E19" s="174">
        <v>0</v>
      </c>
    </row>
    <row r="20" spans="1:5" s="1" customFormat="1" ht="22.5">
      <c r="A20" s="170">
        <f t="shared" si="0"/>
        <v>8</v>
      </c>
      <c r="B20" s="171" t="s">
        <v>556</v>
      </c>
      <c r="C20" s="172" t="s">
        <v>557</v>
      </c>
      <c r="D20" s="174"/>
      <c r="E20" s="174"/>
    </row>
    <row r="21" spans="1:5" ht="90">
      <c r="A21" s="170">
        <f t="shared" si="0"/>
        <v>9</v>
      </c>
      <c r="B21" s="171" t="s">
        <v>571</v>
      </c>
      <c r="C21" s="172" t="s">
        <v>559</v>
      </c>
      <c r="D21" s="174"/>
      <c r="E21" s="174"/>
    </row>
    <row r="22" spans="1:5" s="1" customFormat="1" ht="22.5">
      <c r="A22" s="170">
        <f t="shared" si="0"/>
        <v>10</v>
      </c>
      <c r="B22" s="171" t="s">
        <v>558</v>
      </c>
      <c r="C22" s="172"/>
      <c r="D22" s="174">
        <f>D13+D14+D15+D16</f>
        <v>0</v>
      </c>
      <c r="E22" s="174">
        <f>E13+E14+E15+E16</f>
        <v>0</v>
      </c>
    </row>
  </sheetData>
  <sheetProtection/>
  <mergeCells count="5">
    <mergeCell ref="A10:A11"/>
    <mergeCell ref="B10:B11"/>
    <mergeCell ref="C10:C11"/>
    <mergeCell ref="D10:E10"/>
    <mergeCell ref="A8:E8"/>
  </mergeCells>
  <printOptions/>
  <pageMargins left="1.1811023622047245" right="1.1811023622047245" top="0.7480314960629921" bottom="0.7480314960629921" header="0.31496062992125984" footer="0.31496062992125984"/>
  <pageSetup fitToHeight="0" fitToWidth="1" horizontalDpi="600" verticalDpi="600" orientation="portrait" paperSize="9" scale="77" r:id="rId1"/>
</worksheet>
</file>

<file path=xl/worksheets/sheet17.xml><?xml version="1.0" encoding="utf-8"?>
<worksheet xmlns="http://schemas.openxmlformats.org/spreadsheetml/2006/main" xmlns:r="http://schemas.openxmlformats.org/officeDocument/2006/relationships">
  <sheetPr>
    <tabColor theme="9" tint="-0.24997000396251678"/>
    <pageSetUpPr fitToPage="1"/>
  </sheetPr>
  <dimension ref="A1:D20"/>
  <sheetViews>
    <sheetView tabSelected="1" zoomScalePageLayoutView="0" workbookViewId="0" topLeftCell="A1">
      <selection activeCell="F12" sqref="F12"/>
    </sheetView>
  </sheetViews>
  <sheetFormatPr defaultColWidth="9.00390625" defaultRowHeight="12.75"/>
  <cols>
    <col min="1" max="1" width="5.75390625" style="11" customWidth="1"/>
    <col min="2" max="2" width="10.00390625" style="11" customWidth="1"/>
    <col min="3" max="3" width="21.75390625" style="11" customWidth="1"/>
    <col min="4" max="4" width="56.75390625" style="11" customWidth="1"/>
  </cols>
  <sheetData>
    <row r="1" ht="12.75">
      <c r="D1" s="7" t="s">
        <v>474</v>
      </c>
    </row>
    <row r="2" ht="12.75">
      <c r="D2" s="7" t="s">
        <v>140</v>
      </c>
    </row>
    <row r="3" ht="12.75">
      <c r="D3" s="7" t="s">
        <v>43</v>
      </c>
    </row>
    <row r="4" ht="12.75">
      <c r="D4" s="7" t="s">
        <v>44</v>
      </c>
    </row>
    <row r="5" ht="12.75">
      <c r="D5" s="7" t="s">
        <v>43</v>
      </c>
    </row>
    <row r="6" ht="12.75">
      <c r="D6" s="7" t="s">
        <v>999</v>
      </c>
    </row>
    <row r="7" ht="12.75">
      <c r="D7" s="7"/>
    </row>
    <row r="8" spans="1:4" ht="12.75">
      <c r="A8" s="99" t="s">
        <v>379</v>
      </c>
      <c r="B8" s="99"/>
      <c r="C8" s="99"/>
      <c r="D8" s="99"/>
    </row>
    <row r="10" spans="1:4" ht="114.75" customHeight="1">
      <c r="A10" s="4" t="s">
        <v>138</v>
      </c>
      <c r="B10" s="4" t="s">
        <v>104</v>
      </c>
      <c r="C10" s="4" t="s">
        <v>380</v>
      </c>
      <c r="D10" s="4" t="s">
        <v>106</v>
      </c>
    </row>
    <row r="11" spans="1:4" ht="12.75">
      <c r="A11" s="4">
        <v>1</v>
      </c>
      <c r="B11" s="4">
        <v>2</v>
      </c>
      <c r="C11" s="4">
        <v>3</v>
      </c>
      <c r="D11" s="4">
        <v>4</v>
      </c>
    </row>
    <row r="12" spans="1:4" ht="22.5">
      <c r="A12" s="5">
        <v>1</v>
      </c>
      <c r="B12" s="56" t="s">
        <v>134</v>
      </c>
      <c r="C12" s="175"/>
      <c r="D12" s="176" t="s">
        <v>572</v>
      </c>
    </row>
    <row r="13" spans="1:4" ht="22.5">
      <c r="A13" s="14">
        <v>2</v>
      </c>
      <c r="B13" s="56" t="s">
        <v>134</v>
      </c>
      <c r="C13" s="5" t="s">
        <v>21</v>
      </c>
      <c r="D13" s="20" t="s">
        <v>576</v>
      </c>
    </row>
    <row r="14" spans="1:4" ht="22.5">
      <c r="A14" s="14">
        <v>3</v>
      </c>
      <c r="B14" s="56" t="s">
        <v>134</v>
      </c>
      <c r="C14" s="5" t="s">
        <v>22</v>
      </c>
      <c r="D14" s="20" t="s">
        <v>577</v>
      </c>
    </row>
    <row r="15" spans="1:4" ht="33.75">
      <c r="A15" s="14">
        <v>4</v>
      </c>
      <c r="B15" s="56" t="s">
        <v>134</v>
      </c>
      <c r="C15" s="5" t="s">
        <v>573</v>
      </c>
      <c r="D15" s="20" t="s">
        <v>578</v>
      </c>
    </row>
    <row r="16" spans="1:4" ht="33.75">
      <c r="A16" s="14">
        <v>5</v>
      </c>
      <c r="B16" s="56" t="s">
        <v>134</v>
      </c>
      <c r="C16" s="5" t="s">
        <v>574</v>
      </c>
      <c r="D16" s="20" t="s">
        <v>579</v>
      </c>
    </row>
    <row r="17" spans="1:4" ht="22.5">
      <c r="A17" s="14">
        <v>6</v>
      </c>
      <c r="B17" s="56" t="s">
        <v>134</v>
      </c>
      <c r="C17" s="5" t="s">
        <v>23</v>
      </c>
      <c r="D17" s="20" t="s">
        <v>580</v>
      </c>
    </row>
    <row r="18" spans="1:4" ht="22.5">
      <c r="A18" s="14">
        <v>7</v>
      </c>
      <c r="B18" s="56" t="s">
        <v>134</v>
      </c>
      <c r="C18" s="5" t="s">
        <v>24</v>
      </c>
      <c r="D18" s="20" t="s">
        <v>581</v>
      </c>
    </row>
    <row r="19" spans="1:4" ht="22.5">
      <c r="A19" s="14">
        <v>8</v>
      </c>
      <c r="B19" s="56" t="s">
        <v>134</v>
      </c>
      <c r="C19" s="5" t="s">
        <v>25</v>
      </c>
      <c r="D19" s="20" t="s">
        <v>582</v>
      </c>
    </row>
    <row r="20" spans="1:4" ht="56.25">
      <c r="A20" s="14">
        <v>9</v>
      </c>
      <c r="B20" s="56" t="s">
        <v>134</v>
      </c>
      <c r="C20" s="5" t="s">
        <v>575</v>
      </c>
      <c r="D20" s="20" t="s">
        <v>583</v>
      </c>
    </row>
  </sheetData>
  <sheetProtection/>
  <mergeCells count="1">
    <mergeCell ref="A8:D8"/>
  </mergeCells>
  <printOptions/>
  <pageMargins left="1.1811023622047245" right="1.1811023622047245" top="0.7480314960629921" bottom="0.7480314960629921" header="0.31496062992125984" footer="0.31496062992125984"/>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1:D81"/>
  <sheetViews>
    <sheetView zoomScalePageLayoutView="0" workbookViewId="0" topLeftCell="A1">
      <selection activeCell="F5" sqref="F5"/>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7"/>
      <c r="B1" s="28"/>
      <c r="C1" s="28"/>
      <c r="D1" s="28" t="s">
        <v>1064</v>
      </c>
    </row>
    <row r="2" spans="1:4" ht="12.75" customHeight="1">
      <c r="A2" s="27"/>
      <c r="B2" s="28"/>
      <c r="C2" s="28"/>
      <c r="D2" s="28" t="s">
        <v>169</v>
      </c>
    </row>
    <row r="3" spans="1:4" ht="12.75" customHeight="1">
      <c r="A3" s="27"/>
      <c r="B3" s="28"/>
      <c r="C3" s="28"/>
      <c r="D3" s="28" t="s">
        <v>43</v>
      </c>
    </row>
    <row r="4" spans="1:4" ht="12.75" customHeight="1">
      <c r="A4" s="27"/>
      <c r="B4" s="28"/>
      <c r="C4" s="28"/>
      <c r="D4" s="28" t="s">
        <v>44</v>
      </c>
    </row>
    <row r="5" spans="1:4" ht="12.75" customHeight="1">
      <c r="A5" s="27"/>
      <c r="B5" s="28"/>
      <c r="C5" s="28"/>
      <c r="D5" s="28" t="s">
        <v>43</v>
      </c>
    </row>
    <row r="6" spans="1:4" ht="12.75" customHeight="1">
      <c r="A6" s="27"/>
      <c r="B6" s="76" t="s">
        <v>999</v>
      </c>
      <c r="C6" s="76"/>
      <c r="D6" s="76"/>
    </row>
    <row r="7" spans="1:4" ht="10.5" customHeight="1">
      <c r="A7" s="27"/>
      <c r="B7" s="29"/>
      <c r="C7" s="29"/>
      <c r="D7" s="28"/>
    </row>
    <row r="8" spans="1:3" ht="16.5" customHeight="1">
      <c r="A8" s="27"/>
      <c r="B8" s="77" t="s">
        <v>1000</v>
      </c>
      <c r="C8" s="77"/>
    </row>
    <row r="9" spans="1:3" ht="13.5" customHeight="1">
      <c r="A9" s="27"/>
      <c r="B9" s="30"/>
      <c r="C9" s="30"/>
    </row>
    <row r="10" spans="1:4" ht="34.5" customHeight="1">
      <c r="A10" s="78" t="s">
        <v>138</v>
      </c>
      <c r="B10" s="104" t="s">
        <v>95</v>
      </c>
      <c r="C10" s="104" t="s">
        <v>96</v>
      </c>
      <c r="D10" s="104" t="s">
        <v>97</v>
      </c>
    </row>
    <row r="11" spans="1:4" ht="34.5" customHeight="1">
      <c r="A11" s="79"/>
      <c r="B11" s="105"/>
      <c r="C11" s="105"/>
      <c r="D11" s="105"/>
    </row>
    <row r="12" spans="1:4" ht="12.75">
      <c r="A12" s="103">
        <v>1</v>
      </c>
      <c r="B12" s="106" t="s">
        <v>98</v>
      </c>
      <c r="C12" s="107" t="s">
        <v>99</v>
      </c>
      <c r="D12" s="108">
        <f>D13+D18+D23+D33+D43+D49+D54</f>
        <v>452197</v>
      </c>
    </row>
    <row r="13" spans="1:4" ht="12.75">
      <c r="A13" s="103">
        <v>2</v>
      </c>
      <c r="B13" s="106" t="s">
        <v>243</v>
      </c>
      <c r="C13" s="107" t="s">
        <v>100</v>
      </c>
      <c r="D13" s="108">
        <f>SUM(D14:D17)</f>
        <v>396963</v>
      </c>
    </row>
    <row r="14" spans="1:4" ht="78.75" customHeight="1">
      <c r="A14" s="103">
        <v>3</v>
      </c>
      <c r="B14" s="106" t="s">
        <v>101</v>
      </c>
      <c r="C14" s="107" t="s">
        <v>765</v>
      </c>
      <c r="D14" s="108">
        <v>395863</v>
      </c>
    </row>
    <row r="15" spans="1:4" ht="89.25">
      <c r="A15" s="103">
        <v>4</v>
      </c>
      <c r="B15" s="106" t="s">
        <v>53</v>
      </c>
      <c r="C15" s="107" t="s">
        <v>766</v>
      </c>
      <c r="D15" s="108">
        <v>600</v>
      </c>
    </row>
    <row r="16" spans="1:4" ht="51">
      <c r="A16" s="103">
        <v>5</v>
      </c>
      <c r="B16" s="106" t="s">
        <v>54</v>
      </c>
      <c r="C16" s="107" t="s">
        <v>767</v>
      </c>
      <c r="D16" s="108">
        <v>400</v>
      </c>
    </row>
    <row r="17" spans="1:4" ht="76.5">
      <c r="A17" s="103">
        <v>6</v>
      </c>
      <c r="B17" s="106" t="s">
        <v>102</v>
      </c>
      <c r="C17" s="107" t="s">
        <v>768</v>
      </c>
      <c r="D17" s="108">
        <v>100</v>
      </c>
    </row>
    <row r="18" spans="1:4" ht="25.5">
      <c r="A18" s="103">
        <v>7</v>
      </c>
      <c r="B18" s="106" t="s">
        <v>244</v>
      </c>
      <c r="C18" s="107" t="s">
        <v>245</v>
      </c>
      <c r="D18" s="108">
        <f>SUM(D19:D22)</f>
        <v>5693</v>
      </c>
    </row>
    <row r="19" spans="1:4" ht="51">
      <c r="A19" s="103">
        <v>8</v>
      </c>
      <c r="B19" s="109" t="s">
        <v>1001</v>
      </c>
      <c r="C19" s="107" t="s">
        <v>246</v>
      </c>
      <c r="D19" s="108">
        <v>2623</v>
      </c>
    </row>
    <row r="20" spans="1:4" ht="51">
      <c r="A20" s="103">
        <v>9</v>
      </c>
      <c r="B20" s="110" t="s">
        <v>1002</v>
      </c>
      <c r="C20" s="107" t="s">
        <v>247</v>
      </c>
      <c r="D20" s="108">
        <v>13</v>
      </c>
    </row>
    <row r="21" spans="1:4" ht="51">
      <c r="A21" s="103">
        <v>10</v>
      </c>
      <c r="B21" s="110" t="s">
        <v>1003</v>
      </c>
      <c r="C21" s="107" t="s">
        <v>248</v>
      </c>
      <c r="D21" s="108">
        <v>3420</v>
      </c>
    </row>
    <row r="22" spans="1:4" ht="51">
      <c r="A22" s="103">
        <v>11</v>
      </c>
      <c r="B22" s="110" t="s">
        <v>1004</v>
      </c>
      <c r="C22" s="107" t="s">
        <v>249</v>
      </c>
      <c r="D22" s="108">
        <v>-363</v>
      </c>
    </row>
    <row r="23" spans="1:4" ht="12.75">
      <c r="A23" s="103">
        <v>12</v>
      </c>
      <c r="B23" s="106" t="s">
        <v>250</v>
      </c>
      <c r="C23" s="107" t="s">
        <v>203</v>
      </c>
      <c r="D23" s="108">
        <f>D24+D27+D29+D31</f>
        <v>9976</v>
      </c>
    </row>
    <row r="24" spans="1:4" ht="25.5">
      <c r="A24" s="103">
        <v>13</v>
      </c>
      <c r="B24" s="106" t="s">
        <v>769</v>
      </c>
      <c r="C24" s="111" t="s">
        <v>770</v>
      </c>
      <c r="D24" s="108">
        <f>D25+D26</f>
        <v>8170</v>
      </c>
    </row>
    <row r="25" spans="1:4" ht="41.25" customHeight="1">
      <c r="A25" s="103">
        <v>14</v>
      </c>
      <c r="B25" s="106" t="s">
        <v>771</v>
      </c>
      <c r="C25" s="111" t="s">
        <v>772</v>
      </c>
      <c r="D25" s="108">
        <v>2500</v>
      </c>
    </row>
    <row r="26" spans="1:4" ht="51">
      <c r="A26" s="103">
        <v>15</v>
      </c>
      <c r="B26" s="106" t="s">
        <v>773</v>
      </c>
      <c r="C26" s="111" t="s">
        <v>774</v>
      </c>
      <c r="D26" s="108">
        <v>5670</v>
      </c>
    </row>
    <row r="27" spans="1:4" ht="12.75">
      <c r="A27" s="103">
        <v>16</v>
      </c>
      <c r="B27" s="106" t="s">
        <v>204</v>
      </c>
      <c r="C27" s="107" t="s">
        <v>205</v>
      </c>
      <c r="D27" s="108">
        <f>D28</f>
        <v>470</v>
      </c>
    </row>
    <row r="28" spans="1:4" ht="38.25">
      <c r="A28" s="103">
        <v>17</v>
      </c>
      <c r="B28" s="106" t="s">
        <v>206</v>
      </c>
      <c r="C28" s="107" t="s">
        <v>775</v>
      </c>
      <c r="D28" s="108">
        <v>470</v>
      </c>
    </row>
    <row r="29" spans="1:4" ht="12.75">
      <c r="A29" s="103">
        <v>18</v>
      </c>
      <c r="B29" s="106" t="s">
        <v>207</v>
      </c>
      <c r="C29" s="107" t="s">
        <v>208</v>
      </c>
      <c r="D29" s="108">
        <f>SUM(D30:D30)</f>
        <v>763</v>
      </c>
    </row>
    <row r="30" spans="1:4" ht="25.5">
      <c r="A30" s="103">
        <v>19</v>
      </c>
      <c r="B30" s="106" t="s">
        <v>209</v>
      </c>
      <c r="C30" s="107" t="s">
        <v>776</v>
      </c>
      <c r="D30" s="108">
        <v>763</v>
      </c>
    </row>
    <row r="31" spans="1:4" ht="25.5">
      <c r="A31" s="103">
        <v>20</v>
      </c>
      <c r="B31" s="106" t="s">
        <v>251</v>
      </c>
      <c r="C31" s="107" t="s">
        <v>777</v>
      </c>
      <c r="D31" s="108">
        <f>D32</f>
        <v>573</v>
      </c>
    </row>
    <row r="32" spans="1:4" ht="51">
      <c r="A32" s="103">
        <v>21</v>
      </c>
      <c r="B32" s="106" t="s">
        <v>252</v>
      </c>
      <c r="C32" s="107" t="s">
        <v>778</v>
      </c>
      <c r="D32" s="108">
        <v>573</v>
      </c>
    </row>
    <row r="33" spans="1:4" ht="25.5">
      <c r="A33" s="103">
        <v>22</v>
      </c>
      <c r="B33" s="106" t="s">
        <v>253</v>
      </c>
      <c r="C33" s="107" t="s">
        <v>210</v>
      </c>
      <c r="D33" s="108">
        <f>D34+D37+D39+D41+D42</f>
        <v>5610</v>
      </c>
    </row>
    <row r="34" spans="1:4" ht="63.75">
      <c r="A34" s="103">
        <v>23</v>
      </c>
      <c r="B34" s="106" t="s">
        <v>824</v>
      </c>
      <c r="C34" s="107" t="s">
        <v>1190</v>
      </c>
      <c r="D34" s="108">
        <f>D35</f>
        <v>3000</v>
      </c>
    </row>
    <row r="35" spans="1:4" ht="68.25" customHeight="1">
      <c r="A35" s="103">
        <v>24</v>
      </c>
      <c r="B35" s="106" t="s">
        <v>825</v>
      </c>
      <c r="C35" s="107" t="s">
        <v>1190</v>
      </c>
      <c r="D35" s="108">
        <f>D36</f>
        <v>3000</v>
      </c>
    </row>
    <row r="36" spans="1:4" ht="76.5">
      <c r="A36" s="103">
        <v>25</v>
      </c>
      <c r="B36" s="106" t="s">
        <v>1005</v>
      </c>
      <c r="C36" s="107" t="s">
        <v>1006</v>
      </c>
      <c r="D36" s="108">
        <v>3000</v>
      </c>
    </row>
    <row r="37" spans="1:4" ht="59.25" customHeight="1">
      <c r="A37" s="103">
        <v>26</v>
      </c>
      <c r="B37" s="106" t="s">
        <v>1007</v>
      </c>
      <c r="C37" s="107" t="s">
        <v>1191</v>
      </c>
      <c r="D37" s="108">
        <f>D38</f>
        <v>1500</v>
      </c>
    </row>
    <row r="38" spans="1:4" ht="75" customHeight="1">
      <c r="A38" s="103">
        <v>27</v>
      </c>
      <c r="B38" s="106" t="s">
        <v>1008</v>
      </c>
      <c r="C38" s="107" t="s">
        <v>1009</v>
      </c>
      <c r="D38" s="108">
        <v>1500</v>
      </c>
    </row>
    <row r="39" spans="1:4" ht="31.5" customHeight="1">
      <c r="A39" s="103">
        <v>28</v>
      </c>
      <c r="B39" s="106" t="s">
        <v>254</v>
      </c>
      <c r="C39" s="107" t="s">
        <v>1192</v>
      </c>
      <c r="D39" s="108">
        <f>D40</f>
        <v>670</v>
      </c>
    </row>
    <row r="40" spans="1:4" ht="59.25" customHeight="1">
      <c r="A40" s="103">
        <v>29</v>
      </c>
      <c r="B40" s="106" t="s">
        <v>255</v>
      </c>
      <c r="C40" s="107" t="s">
        <v>1010</v>
      </c>
      <c r="D40" s="108">
        <v>670</v>
      </c>
    </row>
    <row r="41" spans="1:4" ht="42" customHeight="1">
      <c r="A41" s="103">
        <v>30</v>
      </c>
      <c r="B41" s="106" t="s">
        <v>211</v>
      </c>
      <c r="C41" s="107" t="s">
        <v>212</v>
      </c>
      <c r="D41" s="108">
        <v>280</v>
      </c>
    </row>
    <row r="42" spans="1:4" ht="32.25" customHeight="1">
      <c r="A42" s="103">
        <v>31</v>
      </c>
      <c r="B42" s="106" t="s">
        <v>912</v>
      </c>
      <c r="C42" s="111" t="s">
        <v>913</v>
      </c>
      <c r="D42" s="108">
        <v>160</v>
      </c>
    </row>
    <row r="43" spans="1:4" ht="12.75">
      <c r="A43" s="103">
        <v>32</v>
      </c>
      <c r="B43" s="106" t="s">
        <v>256</v>
      </c>
      <c r="C43" s="107" t="s">
        <v>213</v>
      </c>
      <c r="D43" s="108">
        <f>D44+D45+D46</f>
        <v>4215</v>
      </c>
    </row>
    <row r="44" spans="1:4" ht="25.5">
      <c r="A44" s="103">
        <v>33</v>
      </c>
      <c r="B44" s="106" t="s">
        <v>55</v>
      </c>
      <c r="C44" s="111" t="s">
        <v>56</v>
      </c>
      <c r="D44" s="108">
        <v>554</v>
      </c>
    </row>
    <row r="45" spans="1:4" ht="12.75">
      <c r="A45" s="103">
        <v>34</v>
      </c>
      <c r="B45" s="112" t="s">
        <v>914</v>
      </c>
      <c r="C45" s="111" t="s">
        <v>915</v>
      </c>
      <c r="D45" s="108">
        <v>4</v>
      </c>
    </row>
    <row r="46" spans="1:4" ht="15.75" customHeight="1">
      <c r="A46" s="103">
        <v>35</v>
      </c>
      <c r="B46" s="106" t="s">
        <v>57</v>
      </c>
      <c r="C46" s="111" t="s">
        <v>58</v>
      </c>
      <c r="D46" s="108">
        <f>D47+D48</f>
        <v>3657</v>
      </c>
    </row>
    <row r="47" spans="1:4" ht="12.75">
      <c r="A47" s="103">
        <v>36</v>
      </c>
      <c r="B47" s="106" t="s">
        <v>845</v>
      </c>
      <c r="C47" s="111" t="s">
        <v>846</v>
      </c>
      <c r="D47" s="108">
        <v>328</v>
      </c>
    </row>
    <row r="48" spans="1:4" ht="12.75">
      <c r="A48" s="103">
        <v>37</v>
      </c>
      <c r="B48" s="106" t="s">
        <v>916</v>
      </c>
      <c r="C48" s="111" t="s">
        <v>917</v>
      </c>
      <c r="D48" s="108">
        <v>3329</v>
      </c>
    </row>
    <row r="49" spans="1:4" ht="25.5">
      <c r="A49" s="103">
        <v>38</v>
      </c>
      <c r="B49" s="106" t="s">
        <v>257</v>
      </c>
      <c r="C49" s="107" t="s">
        <v>214</v>
      </c>
      <c r="D49" s="108">
        <f>D50</f>
        <v>29340</v>
      </c>
    </row>
    <row r="50" spans="1:4" ht="25.5">
      <c r="A50" s="103">
        <v>39</v>
      </c>
      <c r="B50" s="106" t="s">
        <v>215</v>
      </c>
      <c r="C50" s="107" t="s">
        <v>59</v>
      </c>
      <c r="D50" s="108">
        <f>SUM(D51:D53)</f>
        <v>29340</v>
      </c>
    </row>
    <row r="51" spans="1:4" ht="66" customHeight="1">
      <c r="A51" s="103">
        <v>40</v>
      </c>
      <c r="B51" s="106" t="s">
        <v>146</v>
      </c>
      <c r="C51" s="113" t="s">
        <v>1187</v>
      </c>
      <c r="D51" s="108">
        <v>27244</v>
      </c>
    </row>
    <row r="52" spans="1:4" ht="38.25">
      <c r="A52" s="103">
        <v>41</v>
      </c>
      <c r="B52" s="106" t="s">
        <v>147</v>
      </c>
      <c r="C52" s="114" t="s">
        <v>1188</v>
      </c>
      <c r="D52" s="108">
        <v>2096</v>
      </c>
    </row>
    <row r="53" spans="1:4" ht="42.75" customHeight="1">
      <c r="A53" s="103">
        <v>42</v>
      </c>
      <c r="B53" s="106" t="s">
        <v>826</v>
      </c>
      <c r="C53" s="113" t="s">
        <v>1189</v>
      </c>
      <c r="D53" s="108">
        <v>0</v>
      </c>
    </row>
    <row r="54" spans="1:4" ht="25.5">
      <c r="A54" s="103">
        <v>43</v>
      </c>
      <c r="B54" s="106" t="s">
        <v>258</v>
      </c>
      <c r="C54" s="107" t="s">
        <v>216</v>
      </c>
      <c r="D54" s="108">
        <f>D55</f>
        <v>400</v>
      </c>
    </row>
    <row r="55" spans="1:4" ht="37.5" customHeight="1">
      <c r="A55" s="103">
        <v>44</v>
      </c>
      <c r="B55" s="106" t="s">
        <v>827</v>
      </c>
      <c r="C55" s="107" t="s">
        <v>779</v>
      </c>
      <c r="D55" s="108">
        <v>400</v>
      </c>
    </row>
    <row r="56" spans="1:4" ht="12.75">
      <c r="A56" s="103">
        <v>45</v>
      </c>
      <c r="B56" s="106" t="s">
        <v>217</v>
      </c>
      <c r="C56" s="107" t="s">
        <v>218</v>
      </c>
      <c r="D56" s="108">
        <f>D57</f>
        <v>877035</v>
      </c>
    </row>
    <row r="57" spans="1:4" ht="25.5">
      <c r="A57" s="103">
        <v>46</v>
      </c>
      <c r="B57" s="106" t="s">
        <v>219</v>
      </c>
      <c r="C57" s="107" t="s">
        <v>220</v>
      </c>
      <c r="D57" s="108">
        <f>D58+D61+D79</f>
        <v>877035</v>
      </c>
    </row>
    <row r="58" spans="1:4" ht="25.5">
      <c r="A58" s="103">
        <v>47</v>
      </c>
      <c r="B58" s="106" t="s">
        <v>847</v>
      </c>
      <c r="C58" s="107" t="s">
        <v>221</v>
      </c>
      <c r="D58" s="108">
        <f>D59+D60</f>
        <v>399929</v>
      </c>
    </row>
    <row r="59" spans="1:4" ht="25.5">
      <c r="A59" s="103">
        <v>48</v>
      </c>
      <c r="B59" s="106" t="s">
        <v>848</v>
      </c>
      <c r="C59" s="107" t="s">
        <v>222</v>
      </c>
      <c r="D59" s="108">
        <v>273066</v>
      </c>
    </row>
    <row r="60" spans="1:4" ht="25.5">
      <c r="A60" s="103">
        <v>49</v>
      </c>
      <c r="B60" s="106" t="s">
        <v>918</v>
      </c>
      <c r="C60" s="107" t="s">
        <v>919</v>
      </c>
      <c r="D60" s="108">
        <v>126863</v>
      </c>
    </row>
    <row r="61" spans="1:4" ht="25.5">
      <c r="A61" s="103">
        <v>50</v>
      </c>
      <c r="B61" s="106" t="s">
        <v>849</v>
      </c>
      <c r="C61" s="107" t="s">
        <v>152</v>
      </c>
      <c r="D61" s="108">
        <f>D62+D63+D72+D73+D74+D75+D76</f>
        <v>477104</v>
      </c>
    </row>
    <row r="62" spans="1:4" ht="40.5" customHeight="1">
      <c r="A62" s="103">
        <v>51</v>
      </c>
      <c r="B62" s="106" t="s">
        <v>850</v>
      </c>
      <c r="C62" s="107" t="s">
        <v>828</v>
      </c>
      <c r="D62" s="108">
        <v>8667.1</v>
      </c>
    </row>
    <row r="63" spans="1:4" ht="25.5">
      <c r="A63" s="103">
        <v>52</v>
      </c>
      <c r="B63" s="106" t="s">
        <v>851</v>
      </c>
      <c r="C63" s="107" t="s">
        <v>153</v>
      </c>
      <c r="D63" s="108">
        <f>D64+D65+D66+D67+D68+D69+D70+D71</f>
        <v>94152.1</v>
      </c>
    </row>
    <row r="64" spans="1:4" ht="38.25">
      <c r="A64" s="103">
        <v>53</v>
      </c>
      <c r="B64" s="106" t="s">
        <v>852</v>
      </c>
      <c r="C64" s="107" t="s">
        <v>171</v>
      </c>
      <c r="D64" s="108">
        <v>357</v>
      </c>
    </row>
    <row r="65" spans="1:4" ht="38.25">
      <c r="A65" s="103">
        <v>54</v>
      </c>
      <c r="B65" s="106" t="s">
        <v>852</v>
      </c>
      <c r="C65" s="107" t="s">
        <v>172</v>
      </c>
      <c r="D65" s="108">
        <v>81149.8</v>
      </c>
    </row>
    <row r="66" spans="1:4" ht="51">
      <c r="A66" s="103">
        <v>55</v>
      </c>
      <c r="B66" s="106" t="s">
        <v>852</v>
      </c>
      <c r="C66" s="107" t="s">
        <v>173</v>
      </c>
      <c r="D66" s="108">
        <v>10977</v>
      </c>
    </row>
    <row r="67" spans="1:4" ht="38.25">
      <c r="A67" s="103">
        <v>56</v>
      </c>
      <c r="B67" s="106" t="s">
        <v>852</v>
      </c>
      <c r="C67" s="107" t="s">
        <v>174</v>
      </c>
      <c r="D67" s="108">
        <v>1.2</v>
      </c>
    </row>
    <row r="68" spans="1:4" ht="25.5">
      <c r="A68" s="103">
        <v>57</v>
      </c>
      <c r="B68" s="106" t="s">
        <v>852</v>
      </c>
      <c r="C68" s="107" t="s">
        <v>175</v>
      </c>
      <c r="D68" s="108">
        <v>115.2</v>
      </c>
    </row>
    <row r="69" spans="1:4" ht="38.25">
      <c r="A69" s="103">
        <v>58</v>
      </c>
      <c r="B69" s="106" t="s">
        <v>852</v>
      </c>
      <c r="C69" s="107" t="s">
        <v>510</v>
      </c>
      <c r="D69" s="108">
        <v>27</v>
      </c>
    </row>
    <row r="70" spans="1:4" ht="39.75" customHeight="1">
      <c r="A70" s="103">
        <v>59</v>
      </c>
      <c r="B70" s="106" t="s">
        <v>852</v>
      </c>
      <c r="C70" s="107" t="s">
        <v>920</v>
      </c>
      <c r="D70" s="108">
        <v>657.8</v>
      </c>
    </row>
    <row r="71" spans="1:4" ht="65.25" customHeight="1">
      <c r="A71" s="103">
        <v>60</v>
      </c>
      <c r="B71" s="106" t="s">
        <v>853</v>
      </c>
      <c r="C71" s="115" t="s">
        <v>854</v>
      </c>
      <c r="D71" s="108">
        <v>867.1</v>
      </c>
    </row>
    <row r="72" spans="1:4" ht="39.75" customHeight="1">
      <c r="A72" s="103">
        <v>61</v>
      </c>
      <c r="B72" s="106" t="s">
        <v>855</v>
      </c>
      <c r="C72" s="107" t="s">
        <v>584</v>
      </c>
      <c r="D72" s="108">
        <v>1375.2</v>
      </c>
    </row>
    <row r="73" spans="1:4" ht="39.75" customHeight="1">
      <c r="A73" s="103">
        <v>62</v>
      </c>
      <c r="B73" s="106" t="s">
        <v>856</v>
      </c>
      <c r="C73" s="107" t="s">
        <v>829</v>
      </c>
      <c r="D73" s="108">
        <v>31</v>
      </c>
    </row>
    <row r="74" spans="1:4" ht="39.75" customHeight="1">
      <c r="A74" s="103">
        <v>63</v>
      </c>
      <c r="B74" s="106" t="s">
        <v>857</v>
      </c>
      <c r="C74" s="107" t="s">
        <v>830</v>
      </c>
      <c r="D74" s="108">
        <v>7920.4</v>
      </c>
    </row>
    <row r="75" spans="1:4" ht="56.25" customHeight="1">
      <c r="A75" s="103">
        <v>64</v>
      </c>
      <c r="B75" s="106" t="s">
        <v>1011</v>
      </c>
      <c r="C75" s="107" t="s">
        <v>1012</v>
      </c>
      <c r="D75" s="108">
        <v>442.2</v>
      </c>
    </row>
    <row r="76" spans="1:4" ht="18.75" customHeight="1">
      <c r="A76" s="103">
        <v>65</v>
      </c>
      <c r="B76" s="106" t="s">
        <v>858</v>
      </c>
      <c r="C76" s="107" t="s">
        <v>176</v>
      </c>
      <c r="D76" s="108">
        <f>D77+D78</f>
        <v>364516</v>
      </c>
    </row>
    <row r="77" spans="1:4" ht="78.75" customHeight="1">
      <c r="A77" s="103">
        <v>66</v>
      </c>
      <c r="B77" s="106" t="s">
        <v>859</v>
      </c>
      <c r="C77" s="107" t="s">
        <v>921</v>
      </c>
      <c r="D77" s="108">
        <v>199648</v>
      </c>
    </row>
    <row r="78" spans="1:4" ht="41.25" customHeight="1">
      <c r="A78" s="103">
        <v>67</v>
      </c>
      <c r="B78" s="106" t="s">
        <v>859</v>
      </c>
      <c r="C78" s="107" t="s">
        <v>259</v>
      </c>
      <c r="D78" s="108">
        <v>164868</v>
      </c>
    </row>
    <row r="79" spans="1:4" ht="19.5" customHeight="1">
      <c r="A79" s="103">
        <v>68</v>
      </c>
      <c r="B79" s="106" t="s">
        <v>922</v>
      </c>
      <c r="C79" s="107" t="s">
        <v>923</v>
      </c>
      <c r="D79" s="108">
        <f>D80</f>
        <v>2</v>
      </c>
    </row>
    <row r="80" spans="1:4" ht="60" customHeight="1">
      <c r="A80" s="103">
        <v>69</v>
      </c>
      <c r="B80" s="106" t="s">
        <v>924</v>
      </c>
      <c r="C80" s="107" t="s">
        <v>925</v>
      </c>
      <c r="D80" s="108">
        <v>2</v>
      </c>
    </row>
    <row r="81" spans="1:4" ht="12.75">
      <c r="A81" s="103">
        <v>70</v>
      </c>
      <c r="B81" s="116" t="s">
        <v>177</v>
      </c>
      <c r="C81" s="116"/>
      <c r="D81" s="108">
        <f>D12+D56</f>
        <v>1329232</v>
      </c>
    </row>
    <row r="82" ht="12.75"/>
    <row r="83" ht="12.75"/>
    <row r="84" ht="12.75"/>
  </sheetData>
  <sheetProtection/>
  <mergeCells count="7">
    <mergeCell ref="B81:C81"/>
    <mergeCell ref="B6:D6"/>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E80"/>
  <sheetViews>
    <sheetView zoomScalePageLayoutView="0" workbookViewId="0" topLeftCell="A1">
      <selection activeCell="G6" sqref="G6"/>
    </sheetView>
  </sheetViews>
  <sheetFormatPr defaultColWidth="15.25390625" defaultRowHeight="34.5" customHeight="1"/>
  <cols>
    <col min="1" max="1" width="6.375" style="0" customWidth="1"/>
    <col min="2" max="2" width="20.75390625" style="0" customWidth="1"/>
    <col min="3" max="3" width="64.75390625" style="0" customWidth="1"/>
    <col min="4" max="4" width="11.625" style="0" customWidth="1"/>
    <col min="5" max="5" width="11.125" style="0" customWidth="1"/>
  </cols>
  <sheetData>
    <row r="1" spans="1:5" ht="12.75" customHeight="1">
      <c r="A1" s="27"/>
      <c r="B1" s="28"/>
      <c r="C1" s="28"/>
      <c r="D1" s="28"/>
      <c r="E1" s="28" t="s">
        <v>1065</v>
      </c>
    </row>
    <row r="2" spans="1:5" ht="12.75" customHeight="1">
      <c r="A2" s="27"/>
      <c r="B2" s="28"/>
      <c r="C2" s="28"/>
      <c r="D2" s="28"/>
      <c r="E2" s="28" t="s">
        <v>169</v>
      </c>
    </row>
    <row r="3" spans="1:5" ht="12.75" customHeight="1">
      <c r="A3" s="27"/>
      <c r="B3" s="28"/>
      <c r="C3" s="28"/>
      <c r="D3" s="28"/>
      <c r="E3" s="28" t="s">
        <v>43</v>
      </c>
    </row>
    <row r="4" spans="1:5" ht="12.75" customHeight="1">
      <c r="A4" s="27"/>
      <c r="B4" s="28"/>
      <c r="C4" s="28"/>
      <c r="D4" s="28"/>
      <c r="E4" s="28" t="s">
        <v>44</v>
      </c>
    </row>
    <row r="5" spans="1:5" ht="12.75" customHeight="1">
      <c r="A5" s="27"/>
      <c r="B5" s="28"/>
      <c r="C5" s="28"/>
      <c r="D5" s="28"/>
      <c r="E5" s="28" t="s">
        <v>43</v>
      </c>
    </row>
    <row r="6" spans="1:5" ht="12.75" customHeight="1">
      <c r="A6" s="27"/>
      <c r="B6" s="76" t="s">
        <v>999</v>
      </c>
      <c r="C6" s="76"/>
      <c r="D6" s="76"/>
      <c r="E6" s="76"/>
    </row>
    <row r="7" spans="1:5" ht="10.5" customHeight="1">
      <c r="A7" s="27"/>
      <c r="B7" s="29"/>
      <c r="C7" s="29"/>
      <c r="D7" s="29"/>
      <c r="E7" s="28"/>
    </row>
    <row r="8" spans="1:4" ht="16.5" customHeight="1">
      <c r="A8" s="27"/>
      <c r="B8" s="77" t="s">
        <v>1013</v>
      </c>
      <c r="C8" s="77"/>
      <c r="D8" s="57"/>
    </row>
    <row r="9" spans="1:4" ht="13.5" customHeight="1">
      <c r="A9" s="27"/>
      <c r="B9" s="30"/>
      <c r="C9" s="30"/>
      <c r="D9" s="30"/>
    </row>
    <row r="10" spans="1:5" ht="45.75" customHeight="1">
      <c r="A10" s="78" t="s">
        <v>138</v>
      </c>
      <c r="B10" s="104" t="s">
        <v>95</v>
      </c>
      <c r="C10" s="104" t="s">
        <v>96</v>
      </c>
      <c r="D10" s="117" t="s">
        <v>97</v>
      </c>
      <c r="E10" s="118"/>
    </row>
    <row r="11" spans="1:5" ht="34.5" customHeight="1">
      <c r="A11" s="79"/>
      <c r="B11" s="105"/>
      <c r="C11" s="105"/>
      <c r="D11" s="119" t="s">
        <v>926</v>
      </c>
      <c r="E11" s="119" t="s">
        <v>1014</v>
      </c>
    </row>
    <row r="12" spans="1:5" ht="12.75">
      <c r="A12" s="103">
        <v>1</v>
      </c>
      <c r="B12" s="106" t="s">
        <v>98</v>
      </c>
      <c r="C12" s="107" t="s">
        <v>99</v>
      </c>
      <c r="D12" s="108">
        <f>D13+D18+D23+D33+D43+D49+D54</f>
        <v>442806</v>
      </c>
      <c r="E12" s="108">
        <f>E13+E18+E23+E33+E43+E49+E54</f>
        <v>471733</v>
      </c>
    </row>
    <row r="13" spans="1:5" ht="12.75">
      <c r="A13" s="103">
        <v>2</v>
      </c>
      <c r="B13" s="106" t="s">
        <v>243</v>
      </c>
      <c r="C13" s="107" t="s">
        <v>100</v>
      </c>
      <c r="D13" s="108">
        <f>SUM(D14:D17)</f>
        <v>386908</v>
      </c>
      <c r="E13" s="108">
        <f>SUM(E14:E17)</f>
        <v>414491</v>
      </c>
    </row>
    <row r="14" spans="1:5" ht="78.75" customHeight="1">
      <c r="A14" s="103">
        <v>3</v>
      </c>
      <c r="B14" s="106" t="s">
        <v>101</v>
      </c>
      <c r="C14" s="107" t="s">
        <v>765</v>
      </c>
      <c r="D14" s="108">
        <v>385808</v>
      </c>
      <c r="E14" s="108">
        <v>413391</v>
      </c>
    </row>
    <row r="15" spans="1:5" ht="105" customHeight="1">
      <c r="A15" s="103">
        <v>4</v>
      </c>
      <c r="B15" s="106" t="s">
        <v>53</v>
      </c>
      <c r="C15" s="107" t="s">
        <v>766</v>
      </c>
      <c r="D15" s="108">
        <v>600</v>
      </c>
      <c r="E15" s="108">
        <v>600</v>
      </c>
    </row>
    <row r="16" spans="1:5" ht="51">
      <c r="A16" s="103">
        <v>5</v>
      </c>
      <c r="B16" s="106" t="s">
        <v>54</v>
      </c>
      <c r="C16" s="107" t="s">
        <v>767</v>
      </c>
      <c r="D16" s="108">
        <v>400</v>
      </c>
      <c r="E16" s="108">
        <v>400</v>
      </c>
    </row>
    <row r="17" spans="1:5" ht="91.5" customHeight="1">
      <c r="A17" s="103">
        <v>6</v>
      </c>
      <c r="B17" s="106" t="s">
        <v>102</v>
      </c>
      <c r="C17" s="107" t="s">
        <v>768</v>
      </c>
      <c r="D17" s="108">
        <v>100</v>
      </c>
      <c r="E17" s="108">
        <v>100</v>
      </c>
    </row>
    <row r="18" spans="1:5" ht="25.5">
      <c r="A18" s="103">
        <v>7</v>
      </c>
      <c r="B18" s="106" t="s">
        <v>244</v>
      </c>
      <c r="C18" s="107" t="s">
        <v>245</v>
      </c>
      <c r="D18" s="108">
        <f>SUM(D19:D22)</f>
        <v>6066</v>
      </c>
      <c r="E18" s="108">
        <f>SUM(E19:E22)</f>
        <v>6400</v>
      </c>
    </row>
    <row r="19" spans="1:5" ht="51">
      <c r="A19" s="103">
        <v>8</v>
      </c>
      <c r="B19" s="109" t="s">
        <v>1001</v>
      </c>
      <c r="C19" s="107" t="s">
        <v>246</v>
      </c>
      <c r="D19" s="108">
        <v>2790</v>
      </c>
      <c r="E19" s="108">
        <v>2900</v>
      </c>
    </row>
    <row r="20" spans="1:5" ht="63.75">
      <c r="A20" s="103">
        <v>9</v>
      </c>
      <c r="B20" s="110" t="s">
        <v>1002</v>
      </c>
      <c r="C20" s="107" t="s">
        <v>247</v>
      </c>
      <c r="D20" s="108">
        <v>14</v>
      </c>
      <c r="E20" s="108">
        <v>15</v>
      </c>
    </row>
    <row r="21" spans="1:5" ht="51">
      <c r="A21" s="103">
        <v>10</v>
      </c>
      <c r="B21" s="110" t="s">
        <v>1003</v>
      </c>
      <c r="C21" s="107" t="s">
        <v>248</v>
      </c>
      <c r="D21" s="108">
        <v>3612</v>
      </c>
      <c r="E21" s="108">
        <v>3835</v>
      </c>
    </row>
    <row r="22" spans="1:5" ht="51">
      <c r="A22" s="103">
        <v>11</v>
      </c>
      <c r="B22" s="110" t="s">
        <v>1004</v>
      </c>
      <c r="C22" s="107" t="s">
        <v>249</v>
      </c>
      <c r="D22" s="108">
        <v>-350</v>
      </c>
      <c r="E22" s="108">
        <v>-350</v>
      </c>
    </row>
    <row r="23" spans="1:5" ht="12.75">
      <c r="A23" s="103">
        <v>12</v>
      </c>
      <c r="B23" s="106" t="s">
        <v>250</v>
      </c>
      <c r="C23" s="107" t="s">
        <v>203</v>
      </c>
      <c r="D23" s="108">
        <f>D24+D27+D29+D31</f>
        <v>10162</v>
      </c>
      <c r="E23" s="108">
        <f>E24+E27+E29+E31</f>
        <v>11047</v>
      </c>
    </row>
    <row r="24" spans="1:5" ht="25.5">
      <c r="A24" s="103">
        <v>13</v>
      </c>
      <c r="B24" s="106" t="s">
        <v>769</v>
      </c>
      <c r="C24" s="111" t="s">
        <v>770</v>
      </c>
      <c r="D24" s="108">
        <f>D25+D26</f>
        <v>8800</v>
      </c>
      <c r="E24" s="108">
        <f>E25+E26</f>
        <v>9650</v>
      </c>
    </row>
    <row r="25" spans="1:5" ht="41.25" customHeight="1">
      <c r="A25" s="103">
        <v>14</v>
      </c>
      <c r="B25" s="106" t="s">
        <v>771</v>
      </c>
      <c r="C25" s="111" t="s">
        <v>772</v>
      </c>
      <c r="D25" s="108">
        <v>3000</v>
      </c>
      <c r="E25" s="108">
        <v>3500</v>
      </c>
    </row>
    <row r="26" spans="1:5" ht="51">
      <c r="A26" s="103">
        <v>15</v>
      </c>
      <c r="B26" s="106" t="s">
        <v>773</v>
      </c>
      <c r="C26" s="111" t="s">
        <v>774</v>
      </c>
      <c r="D26" s="108">
        <v>5800</v>
      </c>
      <c r="E26" s="108">
        <v>6150</v>
      </c>
    </row>
    <row r="27" spans="1:5" ht="12.75">
      <c r="A27" s="103">
        <v>16</v>
      </c>
      <c r="B27" s="106" t="s">
        <v>204</v>
      </c>
      <c r="C27" s="107" t="s">
        <v>205</v>
      </c>
      <c r="D27" s="108">
        <f>D28</f>
        <v>0</v>
      </c>
      <c r="E27" s="108">
        <f>E28</f>
        <v>0</v>
      </c>
    </row>
    <row r="28" spans="1:5" ht="42" customHeight="1">
      <c r="A28" s="103">
        <v>17</v>
      </c>
      <c r="B28" s="106" t="s">
        <v>206</v>
      </c>
      <c r="C28" s="107" t="s">
        <v>775</v>
      </c>
      <c r="D28" s="108">
        <v>0</v>
      </c>
      <c r="E28" s="108">
        <v>0</v>
      </c>
    </row>
    <row r="29" spans="1:5" ht="12.75">
      <c r="A29" s="103">
        <v>18</v>
      </c>
      <c r="B29" s="106" t="s">
        <v>207</v>
      </c>
      <c r="C29" s="107" t="s">
        <v>208</v>
      </c>
      <c r="D29" s="108">
        <f>SUM(D30:D30)</f>
        <v>767</v>
      </c>
      <c r="E29" s="108">
        <f>SUM(E30:E30)</f>
        <v>777</v>
      </c>
    </row>
    <row r="30" spans="1:5" ht="38.25">
      <c r="A30" s="103">
        <v>19</v>
      </c>
      <c r="B30" s="106" t="s">
        <v>209</v>
      </c>
      <c r="C30" s="107" t="s">
        <v>776</v>
      </c>
      <c r="D30" s="108">
        <v>767</v>
      </c>
      <c r="E30" s="108">
        <v>777</v>
      </c>
    </row>
    <row r="31" spans="1:5" ht="25.5">
      <c r="A31" s="103">
        <v>20</v>
      </c>
      <c r="B31" s="106" t="s">
        <v>251</v>
      </c>
      <c r="C31" s="107" t="s">
        <v>777</v>
      </c>
      <c r="D31" s="108">
        <f>D32</f>
        <v>595</v>
      </c>
      <c r="E31" s="108">
        <f>E32</f>
        <v>620</v>
      </c>
    </row>
    <row r="32" spans="1:5" ht="51">
      <c r="A32" s="103">
        <v>21</v>
      </c>
      <c r="B32" s="106" t="s">
        <v>252</v>
      </c>
      <c r="C32" s="107" t="s">
        <v>778</v>
      </c>
      <c r="D32" s="108">
        <v>595</v>
      </c>
      <c r="E32" s="108">
        <v>620</v>
      </c>
    </row>
    <row r="33" spans="1:5" ht="25.5">
      <c r="A33" s="103">
        <v>22</v>
      </c>
      <c r="B33" s="106" t="s">
        <v>253</v>
      </c>
      <c r="C33" s="107" t="s">
        <v>210</v>
      </c>
      <c r="D33" s="108">
        <f>D34+D37+D39+D41+D42</f>
        <v>5695</v>
      </c>
      <c r="E33" s="108">
        <f>E34+E37+E39+E41+E42</f>
        <v>5790</v>
      </c>
    </row>
    <row r="34" spans="1:5" ht="63.75">
      <c r="A34" s="103">
        <v>23</v>
      </c>
      <c r="B34" s="106" t="s">
        <v>824</v>
      </c>
      <c r="C34" s="107" t="s">
        <v>1190</v>
      </c>
      <c r="D34" s="108">
        <f>D35</f>
        <v>3050</v>
      </c>
      <c r="E34" s="108">
        <f>E35</f>
        <v>3100</v>
      </c>
    </row>
    <row r="35" spans="1:5" ht="63.75">
      <c r="A35" s="103">
        <v>24</v>
      </c>
      <c r="B35" s="106" t="s">
        <v>825</v>
      </c>
      <c r="C35" s="107" t="s">
        <v>1190</v>
      </c>
      <c r="D35" s="108">
        <f>D36</f>
        <v>3050</v>
      </c>
      <c r="E35" s="108">
        <f>E36</f>
        <v>3100</v>
      </c>
    </row>
    <row r="36" spans="1:5" ht="76.5">
      <c r="A36" s="103"/>
      <c r="B36" s="106" t="s">
        <v>1005</v>
      </c>
      <c r="C36" s="107" t="s">
        <v>1006</v>
      </c>
      <c r="D36" s="108">
        <v>3050</v>
      </c>
      <c r="E36" s="108">
        <v>3100</v>
      </c>
    </row>
    <row r="37" spans="1:5" ht="60.75" customHeight="1">
      <c r="A37" s="103"/>
      <c r="B37" s="106" t="s">
        <v>1007</v>
      </c>
      <c r="C37" s="107" t="s">
        <v>1191</v>
      </c>
      <c r="D37" s="108">
        <f>D38</f>
        <v>1520</v>
      </c>
      <c r="E37" s="108">
        <f>E38</f>
        <v>1550</v>
      </c>
    </row>
    <row r="38" spans="1:5" ht="78" customHeight="1">
      <c r="A38" s="103"/>
      <c r="B38" s="106" t="s">
        <v>1008</v>
      </c>
      <c r="C38" s="107" t="s">
        <v>1009</v>
      </c>
      <c r="D38" s="108">
        <v>1520</v>
      </c>
      <c r="E38" s="108">
        <v>1550</v>
      </c>
    </row>
    <row r="39" spans="1:5" ht="39.75" customHeight="1">
      <c r="A39" s="103">
        <v>25</v>
      </c>
      <c r="B39" s="106" t="s">
        <v>254</v>
      </c>
      <c r="C39" s="107" t="s">
        <v>1192</v>
      </c>
      <c r="D39" s="108">
        <f>D40</f>
        <v>670</v>
      </c>
      <c r="E39" s="108">
        <f>E40</f>
        <v>670</v>
      </c>
    </row>
    <row r="40" spans="1:5" ht="53.25" customHeight="1">
      <c r="A40" s="103">
        <v>26</v>
      </c>
      <c r="B40" s="106" t="s">
        <v>255</v>
      </c>
      <c r="C40" s="107" t="s">
        <v>1010</v>
      </c>
      <c r="D40" s="108">
        <v>670</v>
      </c>
      <c r="E40" s="108">
        <v>670</v>
      </c>
    </row>
    <row r="41" spans="1:5" ht="42.75" customHeight="1">
      <c r="A41" s="103">
        <v>27</v>
      </c>
      <c r="B41" s="106" t="s">
        <v>211</v>
      </c>
      <c r="C41" s="107" t="s">
        <v>212</v>
      </c>
      <c r="D41" s="108">
        <v>285</v>
      </c>
      <c r="E41" s="108">
        <v>290</v>
      </c>
    </row>
    <row r="42" spans="1:5" ht="30" customHeight="1">
      <c r="A42" s="103">
        <v>28</v>
      </c>
      <c r="B42" s="106" t="s">
        <v>912</v>
      </c>
      <c r="C42" s="107" t="s">
        <v>1193</v>
      </c>
      <c r="D42" s="108">
        <v>170</v>
      </c>
      <c r="E42" s="108">
        <v>180</v>
      </c>
    </row>
    <row r="43" spans="1:5" ht="12.75">
      <c r="A43" s="103">
        <v>29</v>
      </c>
      <c r="B43" s="106" t="s">
        <v>256</v>
      </c>
      <c r="C43" s="107" t="s">
        <v>213</v>
      </c>
      <c r="D43" s="108">
        <f>D44+D45+D46</f>
        <v>4215</v>
      </c>
      <c r="E43" s="108">
        <f>E44+E45+E46</f>
        <v>4215</v>
      </c>
    </row>
    <row r="44" spans="1:5" ht="25.5" customHeight="1">
      <c r="A44" s="103">
        <v>30</v>
      </c>
      <c r="B44" s="106" t="s">
        <v>55</v>
      </c>
      <c r="C44" s="107" t="s">
        <v>56</v>
      </c>
      <c r="D44" s="108">
        <v>554</v>
      </c>
      <c r="E44" s="108">
        <v>554</v>
      </c>
    </row>
    <row r="45" spans="1:5" ht="16.5" customHeight="1">
      <c r="A45" s="103">
        <v>31</v>
      </c>
      <c r="B45" s="106" t="s">
        <v>914</v>
      </c>
      <c r="C45" s="107" t="s">
        <v>927</v>
      </c>
      <c r="D45" s="108">
        <v>4</v>
      </c>
      <c r="E45" s="108">
        <v>4</v>
      </c>
    </row>
    <row r="46" spans="1:5" ht="17.25" customHeight="1">
      <c r="A46" s="103">
        <v>32</v>
      </c>
      <c r="B46" s="106" t="s">
        <v>57</v>
      </c>
      <c r="C46" s="107" t="s">
        <v>58</v>
      </c>
      <c r="D46" s="108">
        <f>D47+D48</f>
        <v>3657</v>
      </c>
      <c r="E46" s="108">
        <f>E47+E48</f>
        <v>3657</v>
      </c>
    </row>
    <row r="47" spans="1:5" ht="12.75">
      <c r="A47" s="103">
        <v>33</v>
      </c>
      <c r="B47" s="106" t="s">
        <v>845</v>
      </c>
      <c r="C47" s="107" t="s">
        <v>846</v>
      </c>
      <c r="D47" s="108">
        <v>328</v>
      </c>
      <c r="E47" s="108">
        <v>328</v>
      </c>
    </row>
    <row r="48" spans="1:5" ht="12.75">
      <c r="A48" s="103">
        <v>34</v>
      </c>
      <c r="B48" s="106" t="s">
        <v>916</v>
      </c>
      <c r="C48" s="107" t="s">
        <v>917</v>
      </c>
      <c r="D48" s="108">
        <v>3329</v>
      </c>
      <c r="E48" s="108">
        <v>3329</v>
      </c>
    </row>
    <row r="49" spans="1:5" ht="25.5">
      <c r="A49" s="103">
        <v>35</v>
      </c>
      <c r="B49" s="106" t="s">
        <v>257</v>
      </c>
      <c r="C49" s="107" t="s">
        <v>214</v>
      </c>
      <c r="D49" s="108">
        <f>D50</f>
        <v>29340</v>
      </c>
      <c r="E49" s="108">
        <f>E50</f>
        <v>29340</v>
      </c>
    </row>
    <row r="50" spans="1:5" ht="25.5">
      <c r="A50" s="103">
        <v>36</v>
      </c>
      <c r="B50" s="106" t="s">
        <v>215</v>
      </c>
      <c r="C50" s="107" t="s">
        <v>59</v>
      </c>
      <c r="D50" s="108">
        <f>SUM(D51:D53)</f>
        <v>29340</v>
      </c>
      <c r="E50" s="108">
        <f>SUM(E51:E53)</f>
        <v>29340</v>
      </c>
    </row>
    <row r="51" spans="1:5" ht="66" customHeight="1">
      <c r="A51" s="103">
        <v>37</v>
      </c>
      <c r="B51" s="106" t="s">
        <v>146</v>
      </c>
      <c r="C51" s="113" t="s">
        <v>1187</v>
      </c>
      <c r="D51" s="108">
        <v>27244</v>
      </c>
      <c r="E51" s="108">
        <v>27244</v>
      </c>
    </row>
    <row r="52" spans="1:5" ht="38.25">
      <c r="A52" s="103">
        <v>38</v>
      </c>
      <c r="B52" s="106" t="s">
        <v>147</v>
      </c>
      <c r="C52" s="114" t="s">
        <v>1188</v>
      </c>
      <c r="D52" s="108">
        <v>2096</v>
      </c>
      <c r="E52" s="108">
        <v>2096</v>
      </c>
    </row>
    <row r="53" spans="1:5" ht="38.25">
      <c r="A53" s="103">
        <v>39</v>
      </c>
      <c r="B53" s="106" t="s">
        <v>826</v>
      </c>
      <c r="C53" s="113" t="s">
        <v>1189</v>
      </c>
      <c r="D53" s="108">
        <v>0</v>
      </c>
      <c r="E53" s="108">
        <v>0</v>
      </c>
    </row>
    <row r="54" spans="1:5" ht="25.5">
      <c r="A54" s="103">
        <v>40</v>
      </c>
      <c r="B54" s="106" t="s">
        <v>258</v>
      </c>
      <c r="C54" s="107" t="s">
        <v>216</v>
      </c>
      <c r="D54" s="108">
        <f>D55</f>
        <v>420</v>
      </c>
      <c r="E54" s="108">
        <f>E55</f>
        <v>450</v>
      </c>
    </row>
    <row r="55" spans="1:5" ht="37.5" customHeight="1">
      <c r="A55" s="103">
        <v>41</v>
      </c>
      <c r="B55" s="106" t="s">
        <v>827</v>
      </c>
      <c r="C55" s="107" t="s">
        <v>779</v>
      </c>
      <c r="D55" s="108">
        <v>420</v>
      </c>
      <c r="E55" s="108">
        <v>450</v>
      </c>
    </row>
    <row r="56" spans="1:5" ht="12.75">
      <c r="A56" s="103">
        <v>42</v>
      </c>
      <c r="B56" s="106" t="s">
        <v>217</v>
      </c>
      <c r="C56" s="107" t="s">
        <v>218</v>
      </c>
      <c r="D56" s="108">
        <f>D57</f>
        <v>871287.4</v>
      </c>
      <c r="E56" s="108">
        <f>E57</f>
        <v>878579.2</v>
      </c>
    </row>
    <row r="57" spans="1:5" ht="25.5">
      <c r="A57" s="103">
        <v>43</v>
      </c>
      <c r="B57" s="106" t="s">
        <v>219</v>
      </c>
      <c r="C57" s="107" t="s">
        <v>220</v>
      </c>
      <c r="D57" s="108">
        <f>D58+D61+D78</f>
        <v>871287.4</v>
      </c>
      <c r="E57" s="108">
        <f>E58+E61+E78</f>
        <v>878579.2</v>
      </c>
    </row>
    <row r="58" spans="1:5" ht="25.5">
      <c r="A58" s="103">
        <v>44</v>
      </c>
      <c r="B58" s="106" t="s">
        <v>847</v>
      </c>
      <c r="C58" s="107" t="s">
        <v>221</v>
      </c>
      <c r="D58" s="108">
        <f>D59+D60</f>
        <v>386728</v>
      </c>
      <c r="E58" s="108">
        <f>E59+E60</f>
        <v>383748</v>
      </c>
    </row>
    <row r="59" spans="1:5" ht="25.5">
      <c r="A59" s="103">
        <v>45</v>
      </c>
      <c r="B59" s="106" t="s">
        <v>848</v>
      </c>
      <c r="C59" s="107" t="s">
        <v>222</v>
      </c>
      <c r="D59" s="108">
        <v>184390</v>
      </c>
      <c r="E59" s="108">
        <v>81051</v>
      </c>
    </row>
    <row r="60" spans="1:5" ht="25.5">
      <c r="A60" s="103">
        <v>46</v>
      </c>
      <c r="B60" s="106" t="s">
        <v>918</v>
      </c>
      <c r="C60" s="107" t="s">
        <v>919</v>
      </c>
      <c r="D60" s="108">
        <v>202338</v>
      </c>
      <c r="E60" s="108">
        <v>302697</v>
      </c>
    </row>
    <row r="61" spans="1:5" ht="25.5">
      <c r="A61" s="103">
        <v>47</v>
      </c>
      <c r="B61" s="106" t="s">
        <v>849</v>
      </c>
      <c r="C61" s="107" t="s">
        <v>152</v>
      </c>
      <c r="D61" s="108">
        <f>D62+D63+D72+D73+D74+D75</f>
        <v>484558.4</v>
      </c>
      <c r="E61" s="108">
        <f>E62+E63+E72+E73+E74+E75</f>
        <v>494831.2</v>
      </c>
    </row>
    <row r="62" spans="1:5" ht="41.25" customHeight="1">
      <c r="A62" s="103">
        <v>48</v>
      </c>
      <c r="B62" s="106" t="s">
        <v>850</v>
      </c>
      <c r="C62" s="107" t="s">
        <v>828</v>
      </c>
      <c r="D62" s="108">
        <v>9039.9</v>
      </c>
      <c r="E62" s="108">
        <v>9401.4</v>
      </c>
    </row>
    <row r="63" spans="1:5" ht="29.25" customHeight="1">
      <c r="A63" s="103">
        <v>49</v>
      </c>
      <c r="B63" s="106" t="s">
        <v>851</v>
      </c>
      <c r="C63" s="107" t="s">
        <v>153</v>
      </c>
      <c r="D63" s="108">
        <f>D64+D65+D66+D67+D68+D69+D70+D71</f>
        <v>95347.8</v>
      </c>
      <c r="E63" s="108">
        <f>E64+E65+E66+E67+E68+E69+E70+E71</f>
        <v>98790.90000000001</v>
      </c>
    </row>
    <row r="64" spans="1:5" ht="51">
      <c r="A64" s="103">
        <v>50</v>
      </c>
      <c r="B64" s="106" t="s">
        <v>852</v>
      </c>
      <c r="C64" s="107" t="s">
        <v>171</v>
      </c>
      <c r="D64" s="108">
        <v>372</v>
      </c>
      <c r="E64" s="108">
        <v>386</v>
      </c>
    </row>
    <row r="65" spans="1:5" ht="38.25">
      <c r="A65" s="103">
        <v>51</v>
      </c>
      <c r="B65" s="106" t="s">
        <v>852</v>
      </c>
      <c r="C65" s="107" t="s">
        <v>172</v>
      </c>
      <c r="D65" s="108">
        <v>84643.1</v>
      </c>
      <c r="E65" s="108">
        <v>88031.3</v>
      </c>
    </row>
    <row r="66" spans="1:5" ht="51">
      <c r="A66" s="103">
        <v>52</v>
      </c>
      <c r="B66" s="106" t="s">
        <v>852</v>
      </c>
      <c r="C66" s="107" t="s">
        <v>173</v>
      </c>
      <c r="D66" s="108">
        <v>8616</v>
      </c>
      <c r="E66" s="108">
        <v>8616</v>
      </c>
    </row>
    <row r="67" spans="1:5" ht="51">
      <c r="A67" s="103">
        <v>53</v>
      </c>
      <c r="B67" s="106" t="s">
        <v>852</v>
      </c>
      <c r="C67" s="107" t="s">
        <v>174</v>
      </c>
      <c r="D67" s="108">
        <v>1.2</v>
      </c>
      <c r="E67" s="108">
        <v>1.2</v>
      </c>
    </row>
    <row r="68" spans="1:5" ht="25.5">
      <c r="A68" s="103">
        <v>54</v>
      </c>
      <c r="B68" s="106" t="s">
        <v>852</v>
      </c>
      <c r="C68" s="107" t="s">
        <v>175</v>
      </c>
      <c r="D68" s="108">
        <v>119.8</v>
      </c>
      <c r="E68" s="108">
        <v>124.6</v>
      </c>
    </row>
    <row r="69" spans="1:5" ht="51">
      <c r="A69" s="103">
        <v>55</v>
      </c>
      <c r="B69" s="106" t="s">
        <v>852</v>
      </c>
      <c r="C69" s="107" t="s">
        <v>510</v>
      </c>
      <c r="D69" s="108">
        <v>27</v>
      </c>
      <c r="E69" s="108">
        <v>27</v>
      </c>
    </row>
    <row r="70" spans="1:5" ht="41.25" customHeight="1">
      <c r="A70" s="103">
        <v>56</v>
      </c>
      <c r="B70" s="106" t="s">
        <v>852</v>
      </c>
      <c r="C70" s="107" t="s">
        <v>928</v>
      </c>
      <c r="D70" s="108">
        <v>667</v>
      </c>
      <c r="E70" s="108">
        <v>667</v>
      </c>
    </row>
    <row r="71" spans="1:5" ht="77.25" customHeight="1">
      <c r="A71" s="103">
        <v>57</v>
      </c>
      <c r="B71" s="106" t="s">
        <v>853</v>
      </c>
      <c r="C71" s="107" t="s">
        <v>854</v>
      </c>
      <c r="D71" s="108">
        <v>901.7</v>
      </c>
      <c r="E71" s="108">
        <v>937.8</v>
      </c>
    </row>
    <row r="72" spans="1:5" ht="39.75" customHeight="1">
      <c r="A72" s="103">
        <v>58</v>
      </c>
      <c r="B72" s="106" t="s">
        <v>855</v>
      </c>
      <c r="C72" s="107" t="s">
        <v>584</v>
      </c>
      <c r="D72" s="108">
        <v>1375.2</v>
      </c>
      <c r="E72" s="108">
        <v>1375.2</v>
      </c>
    </row>
    <row r="73" spans="1:5" ht="39.75" customHeight="1">
      <c r="A73" s="103">
        <v>59</v>
      </c>
      <c r="B73" s="106" t="s">
        <v>856</v>
      </c>
      <c r="C73" s="107" t="s">
        <v>829</v>
      </c>
      <c r="D73" s="108">
        <v>38.3</v>
      </c>
      <c r="E73" s="108">
        <v>12.5</v>
      </c>
    </row>
    <row r="74" spans="1:5" ht="45" customHeight="1">
      <c r="A74" s="103">
        <v>60</v>
      </c>
      <c r="B74" s="106" t="s">
        <v>857</v>
      </c>
      <c r="C74" s="107" t="s">
        <v>830</v>
      </c>
      <c r="D74" s="108">
        <v>7918.2</v>
      </c>
      <c r="E74" s="108">
        <v>7918.2</v>
      </c>
    </row>
    <row r="75" spans="1:5" ht="30" customHeight="1">
      <c r="A75" s="103">
        <v>61</v>
      </c>
      <c r="B75" s="106" t="s">
        <v>860</v>
      </c>
      <c r="C75" s="107" t="s">
        <v>176</v>
      </c>
      <c r="D75" s="108">
        <f>D76+D77</f>
        <v>370839</v>
      </c>
      <c r="E75" s="108">
        <f>E76+E77</f>
        <v>377333</v>
      </c>
    </row>
    <row r="76" spans="1:5" ht="81.75" customHeight="1">
      <c r="A76" s="103">
        <v>62</v>
      </c>
      <c r="B76" s="106" t="s">
        <v>859</v>
      </c>
      <c r="C76" s="107" t="s">
        <v>921</v>
      </c>
      <c r="D76" s="108">
        <v>202770</v>
      </c>
      <c r="E76" s="108">
        <v>205968</v>
      </c>
    </row>
    <row r="77" spans="1:5" ht="51.75" customHeight="1">
      <c r="A77" s="103">
        <v>63</v>
      </c>
      <c r="B77" s="106" t="s">
        <v>859</v>
      </c>
      <c r="C77" s="107" t="s">
        <v>259</v>
      </c>
      <c r="D77" s="108">
        <v>168069</v>
      </c>
      <c r="E77" s="108">
        <v>171365</v>
      </c>
    </row>
    <row r="78" spans="1:5" ht="18.75" customHeight="1">
      <c r="A78" s="103">
        <v>64</v>
      </c>
      <c r="B78" s="106" t="s">
        <v>922</v>
      </c>
      <c r="C78" s="107" t="s">
        <v>923</v>
      </c>
      <c r="D78" s="108">
        <f>D79</f>
        <v>1</v>
      </c>
      <c r="E78" s="108">
        <f>E79</f>
        <v>0</v>
      </c>
    </row>
    <row r="79" spans="1:5" ht="51.75" customHeight="1">
      <c r="A79" s="103">
        <v>65</v>
      </c>
      <c r="B79" s="106" t="s">
        <v>924</v>
      </c>
      <c r="C79" s="107" t="s">
        <v>925</v>
      </c>
      <c r="D79" s="108">
        <v>1</v>
      </c>
      <c r="E79" s="108">
        <v>0</v>
      </c>
    </row>
    <row r="80" spans="1:5" ht="12.75">
      <c r="A80" s="103">
        <v>66</v>
      </c>
      <c r="B80" s="116" t="s">
        <v>177</v>
      </c>
      <c r="C80" s="116"/>
      <c r="D80" s="108">
        <f>D12+D56</f>
        <v>1314093.4</v>
      </c>
      <c r="E80" s="108">
        <f>E12+E56</f>
        <v>1350312.2</v>
      </c>
    </row>
    <row r="81" ht="12.75"/>
    <row r="82" ht="12.75"/>
    <row r="83" ht="12.75"/>
  </sheetData>
  <sheetProtection/>
  <mergeCells count="7">
    <mergeCell ref="B80:C80"/>
    <mergeCell ref="B6:E6"/>
    <mergeCell ref="B8:C8"/>
    <mergeCell ref="A10:A11"/>
    <mergeCell ref="B10:B11"/>
    <mergeCell ref="C10:C11"/>
    <mergeCell ref="D10:E10"/>
  </mergeCells>
  <printOptions/>
  <pageMargins left="1.1811023622047245" right="1.1811023622047245" top="0.7874015748031497" bottom="0.7874015748031497"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91"/>
  <sheetViews>
    <sheetView zoomScalePageLayoutView="0" workbookViewId="0" topLeftCell="A1">
      <selection activeCell="E9" sqref="E9"/>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31"/>
      <c r="B1" s="31"/>
      <c r="C1" s="31"/>
      <c r="D1" s="133" t="s">
        <v>20</v>
      </c>
    </row>
    <row r="2" spans="1:4" ht="12.75" customHeight="1">
      <c r="A2" s="31"/>
      <c r="B2" s="31"/>
      <c r="C2" s="31"/>
      <c r="D2" s="133" t="s">
        <v>178</v>
      </c>
    </row>
    <row r="3" spans="1:4" ht="12.75" customHeight="1">
      <c r="A3" s="31"/>
      <c r="B3" s="31"/>
      <c r="C3" s="31"/>
      <c r="D3" s="133" t="s">
        <v>43</v>
      </c>
    </row>
    <row r="4" spans="1:4" ht="12.75" customHeight="1">
      <c r="A4" s="31"/>
      <c r="B4" s="31"/>
      <c r="C4" s="31"/>
      <c r="D4" s="133" t="s">
        <v>179</v>
      </c>
    </row>
    <row r="5" spans="1:4" ht="12.75" customHeight="1">
      <c r="A5" s="31"/>
      <c r="B5" s="31"/>
      <c r="C5" s="31"/>
      <c r="D5" s="133" t="s">
        <v>43</v>
      </c>
    </row>
    <row r="6" spans="1:4" ht="12.75" customHeight="1">
      <c r="A6" s="31"/>
      <c r="B6" s="31"/>
      <c r="C6" s="31"/>
      <c r="D6" s="133" t="s">
        <v>999</v>
      </c>
    </row>
    <row r="7" spans="1:4" ht="12.75" customHeight="1">
      <c r="A7" s="31"/>
      <c r="B7" s="31"/>
      <c r="C7" s="31"/>
      <c r="D7" s="32"/>
    </row>
    <row r="8" spans="1:4" ht="30.75" customHeight="1">
      <c r="A8" s="80" t="s">
        <v>163</v>
      </c>
      <c r="B8" s="81"/>
      <c r="C8" s="81"/>
      <c r="D8" s="81"/>
    </row>
    <row r="9" spans="1:4" ht="12.75" customHeight="1">
      <c r="A9" s="31"/>
      <c r="B9" s="31"/>
      <c r="C9" s="33"/>
      <c r="D9" s="32"/>
    </row>
    <row r="10" spans="1:4" ht="84" customHeight="1">
      <c r="A10" s="120" t="s">
        <v>138</v>
      </c>
      <c r="B10" s="69" t="s">
        <v>180</v>
      </c>
      <c r="C10" s="120" t="s">
        <v>181</v>
      </c>
      <c r="D10" s="121" t="s">
        <v>182</v>
      </c>
    </row>
    <row r="11" spans="1:4" ht="59.25" customHeight="1">
      <c r="A11" s="120">
        <v>1</v>
      </c>
      <c r="B11" s="69" t="s">
        <v>18</v>
      </c>
      <c r="C11" s="120"/>
      <c r="D11" s="121" t="s">
        <v>19</v>
      </c>
    </row>
    <row r="12" spans="1:4" ht="105" customHeight="1">
      <c r="A12" s="120">
        <v>2</v>
      </c>
      <c r="B12" s="69" t="s">
        <v>18</v>
      </c>
      <c r="C12" s="120" t="s">
        <v>1015</v>
      </c>
      <c r="D12" s="122" t="s">
        <v>1016</v>
      </c>
    </row>
    <row r="13" spans="1:4" ht="34.5" customHeight="1">
      <c r="A13" s="123">
        <v>3</v>
      </c>
      <c r="B13" s="69" t="s">
        <v>17</v>
      </c>
      <c r="C13" s="69"/>
      <c r="D13" s="123" t="s">
        <v>1017</v>
      </c>
    </row>
    <row r="14" spans="1:4" ht="33.75" customHeight="1">
      <c r="A14" s="120">
        <v>4</v>
      </c>
      <c r="B14" s="69" t="s">
        <v>17</v>
      </c>
      <c r="C14" s="69" t="s">
        <v>929</v>
      </c>
      <c r="D14" s="36" t="s">
        <v>1018</v>
      </c>
    </row>
    <row r="15" spans="1:4" ht="24.75" customHeight="1">
      <c r="A15" s="120">
        <v>5</v>
      </c>
      <c r="B15" s="69" t="s">
        <v>17</v>
      </c>
      <c r="C15" s="69" t="s">
        <v>930</v>
      </c>
      <c r="D15" s="36" t="s">
        <v>931</v>
      </c>
    </row>
    <row r="16" spans="1:4" ht="22.5" customHeight="1">
      <c r="A16" s="123">
        <v>6</v>
      </c>
      <c r="B16" s="69" t="s">
        <v>17</v>
      </c>
      <c r="C16" s="69" t="s">
        <v>932</v>
      </c>
      <c r="D16" s="36" t="s">
        <v>933</v>
      </c>
    </row>
    <row r="17" spans="1:4" ht="22.5" customHeight="1">
      <c r="A17" s="120">
        <v>7</v>
      </c>
      <c r="B17" s="69" t="s">
        <v>17</v>
      </c>
      <c r="C17" s="69" t="s">
        <v>934</v>
      </c>
      <c r="D17" s="36" t="s">
        <v>935</v>
      </c>
    </row>
    <row r="18" spans="1:4" ht="34.5" customHeight="1">
      <c r="A18" s="120">
        <v>8</v>
      </c>
      <c r="B18" s="69" t="s">
        <v>262</v>
      </c>
      <c r="C18" s="69"/>
      <c r="D18" s="123" t="s">
        <v>263</v>
      </c>
    </row>
    <row r="19" spans="1:4" ht="114.75" customHeight="1">
      <c r="A19" s="123">
        <v>9</v>
      </c>
      <c r="B19" s="69" t="s">
        <v>262</v>
      </c>
      <c r="C19" s="69" t="s">
        <v>936</v>
      </c>
      <c r="D19" s="124" t="s">
        <v>937</v>
      </c>
    </row>
    <row r="20" spans="1:4" ht="132.75" customHeight="1">
      <c r="A20" s="120">
        <v>10</v>
      </c>
      <c r="B20" s="69" t="s">
        <v>262</v>
      </c>
      <c r="C20" s="69" t="s">
        <v>938</v>
      </c>
      <c r="D20" s="36" t="s">
        <v>939</v>
      </c>
    </row>
    <row r="21" spans="1:4" ht="115.5" customHeight="1">
      <c r="A21" s="120">
        <v>11</v>
      </c>
      <c r="B21" s="69" t="s">
        <v>262</v>
      </c>
      <c r="C21" s="69" t="s">
        <v>940</v>
      </c>
      <c r="D21" s="36" t="s">
        <v>941</v>
      </c>
    </row>
    <row r="22" spans="1:4" ht="111.75" customHeight="1">
      <c r="A22" s="123">
        <v>12</v>
      </c>
      <c r="B22" s="69" t="s">
        <v>262</v>
      </c>
      <c r="C22" s="69" t="s">
        <v>942</v>
      </c>
      <c r="D22" s="36" t="s">
        <v>943</v>
      </c>
    </row>
    <row r="23" spans="1:4" ht="54" customHeight="1">
      <c r="A23" s="120">
        <v>13</v>
      </c>
      <c r="B23" s="69" t="s">
        <v>11</v>
      </c>
      <c r="C23" s="69"/>
      <c r="D23" s="123" t="s">
        <v>585</v>
      </c>
    </row>
    <row r="24" spans="1:4" ht="24.75" customHeight="1">
      <c r="A24" s="120">
        <v>14</v>
      </c>
      <c r="B24" s="69" t="s">
        <v>11</v>
      </c>
      <c r="C24" s="69" t="s">
        <v>12</v>
      </c>
      <c r="D24" s="36" t="s">
        <v>1019</v>
      </c>
    </row>
    <row r="25" spans="1:4" ht="33" customHeight="1">
      <c r="A25" s="123">
        <v>15</v>
      </c>
      <c r="B25" s="69" t="s">
        <v>11</v>
      </c>
      <c r="C25" s="69" t="s">
        <v>780</v>
      </c>
      <c r="D25" s="36" t="s">
        <v>1020</v>
      </c>
    </row>
    <row r="26" spans="1:4" ht="36.75" customHeight="1">
      <c r="A26" s="120">
        <v>16</v>
      </c>
      <c r="B26" s="69" t="s">
        <v>11</v>
      </c>
      <c r="C26" s="69" t="s">
        <v>13</v>
      </c>
      <c r="D26" s="36" t="s">
        <v>14</v>
      </c>
    </row>
    <row r="27" spans="1:4" ht="26.25" customHeight="1">
      <c r="A27" s="120">
        <v>17</v>
      </c>
      <c r="B27" s="69" t="s">
        <v>11</v>
      </c>
      <c r="C27" s="69" t="s">
        <v>15</v>
      </c>
      <c r="D27" s="36" t="s">
        <v>1021</v>
      </c>
    </row>
    <row r="28" spans="1:4" ht="54" customHeight="1">
      <c r="A28" s="123">
        <v>18</v>
      </c>
      <c r="B28" s="69" t="s">
        <v>11</v>
      </c>
      <c r="C28" s="69" t="s">
        <v>586</v>
      </c>
      <c r="D28" s="36" t="s">
        <v>587</v>
      </c>
    </row>
    <row r="29" spans="1:4" ht="37.5" customHeight="1">
      <c r="A29" s="120">
        <v>19</v>
      </c>
      <c r="B29" s="69" t="s">
        <v>11</v>
      </c>
      <c r="C29" s="69" t="s">
        <v>1022</v>
      </c>
      <c r="D29" s="36" t="s">
        <v>1023</v>
      </c>
    </row>
    <row r="30" spans="1:4" ht="36.75" customHeight="1">
      <c r="A30" s="120">
        <v>20</v>
      </c>
      <c r="B30" s="69" t="s">
        <v>11</v>
      </c>
      <c r="C30" s="69" t="s">
        <v>64</v>
      </c>
      <c r="D30" s="36" t="s">
        <v>16</v>
      </c>
    </row>
    <row r="31" spans="1:4" ht="69.75" customHeight="1">
      <c r="A31" s="123">
        <v>21</v>
      </c>
      <c r="B31" s="69" t="s">
        <v>11</v>
      </c>
      <c r="C31" s="69" t="s">
        <v>65</v>
      </c>
      <c r="D31" s="36" t="s">
        <v>79</v>
      </c>
    </row>
    <row r="32" spans="1:4" ht="34.5" customHeight="1">
      <c r="A32" s="120">
        <v>22</v>
      </c>
      <c r="B32" s="69" t="s">
        <v>11</v>
      </c>
      <c r="C32" s="125" t="s">
        <v>66</v>
      </c>
      <c r="D32" s="36" t="s">
        <v>81</v>
      </c>
    </row>
    <row r="33" spans="1:4" ht="33" customHeight="1">
      <c r="A33" s="120">
        <v>23</v>
      </c>
      <c r="B33" s="69" t="s">
        <v>134</v>
      </c>
      <c r="C33" s="69"/>
      <c r="D33" s="123" t="s">
        <v>183</v>
      </c>
    </row>
    <row r="34" spans="1:4" ht="67.5" customHeight="1">
      <c r="A34" s="123">
        <v>24</v>
      </c>
      <c r="B34" s="69">
        <v>901</v>
      </c>
      <c r="C34" s="69" t="s">
        <v>184</v>
      </c>
      <c r="D34" s="36" t="s">
        <v>588</v>
      </c>
    </row>
    <row r="35" spans="1:4" ht="101.25" customHeight="1">
      <c r="A35" s="120">
        <v>25</v>
      </c>
      <c r="B35" s="69">
        <v>901</v>
      </c>
      <c r="C35" s="69" t="s">
        <v>831</v>
      </c>
      <c r="D35" s="126" t="s">
        <v>832</v>
      </c>
    </row>
    <row r="36" spans="1:4" ht="34.5" customHeight="1">
      <c r="A36" s="120">
        <v>26</v>
      </c>
      <c r="B36" s="69" t="s">
        <v>134</v>
      </c>
      <c r="C36" s="69" t="s">
        <v>185</v>
      </c>
      <c r="D36" s="126" t="s">
        <v>83</v>
      </c>
    </row>
    <row r="37" spans="1:4" ht="34.5" customHeight="1">
      <c r="A37" s="123">
        <v>27</v>
      </c>
      <c r="B37" s="69" t="s">
        <v>134</v>
      </c>
      <c r="C37" s="69" t="s">
        <v>186</v>
      </c>
      <c r="D37" s="36" t="s">
        <v>85</v>
      </c>
    </row>
    <row r="38" spans="1:4" ht="102.75" customHeight="1">
      <c r="A38" s="120">
        <v>28</v>
      </c>
      <c r="B38" s="69">
        <v>901</v>
      </c>
      <c r="C38" s="69" t="s">
        <v>833</v>
      </c>
      <c r="D38" s="36" t="s">
        <v>1024</v>
      </c>
    </row>
    <row r="39" spans="1:4" ht="82.5" customHeight="1">
      <c r="A39" s="120">
        <v>29</v>
      </c>
      <c r="B39" s="69">
        <v>901</v>
      </c>
      <c r="C39" s="69" t="s">
        <v>511</v>
      </c>
      <c r="D39" s="36" t="s">
        <v>512</v>
      </c>
    </row>
    <row r="40" spans="1:4" ht="63" customHeight="1">
      <c r="A40" s="123">
        <v>30</v>
      </c>
      <c r="B40" s="69">
        <v>901</v>
      </c>
      <c r="C40" s="69" t="s">
        <v>60</v>
      </c>
      <c r="D40" s="36" t="s">
        <v>61</v>
      </c>
    </row>
    <row r="41" spans="1:4" ht="82.5" customHeight="1">
      <c r="A41" s="120">
        <v>31</v>
      </c>
      <c r="B41" s="69">
        <v>901</v>
      </c>
      <c r="C41" s="69" t="s">
        <v>513</v>
      </c>
      <c r="D41" s="36" t="s">
        <v>1025</v>
      </c>
    </row>
    <row r="42" spans="1:4" ht="39.75" customHeight="1">
      <c r="A42" s="120">
        <v>32</v>
      </c>
      <c r="B42" s="69">
        <v>901</v>
      </c>
      <c r="C42" s="69" t="s">
        <v>514</v>
      </c>
      <c r="D42" s="36" t="s">
        <v>515</v>
      </c>
    </row>
    <row r="43" spans="1:4" ht="51.75" customHeight="1">
      <c r="A43" s="123">
        <v>33</v>
      </c>
      <c r="B43" s="69" t="s">
        <v>134</v>
      </c>
      <c r="C43" s="69" t="s">
        <v>187</v>
      </c>
      <c r="D43" s="36" t="s">
        <v>516</v>
      </c>
    </row>
    <row r="44" spans="1:4" ht="86.25" customHeight="1">
      <c r="A44" s="120">
        <v>34</v>
      </c>
      <c r="B44" s="69" t="s">
        <v>134</v>
      </c>
      <c r="C44" s="69" t="s">
        <v>1026</v>
      </c>
      <c r="D44" s="36" t="s">
        <v>1027</v>
      </c>
    </row>
    <row r="45" spans="1:4" ht="36" customHeight="1">
      <c r="A45" s="120">
        <v>35</v>
      </c>
      <c r="B45" s="69" t="s">
        <v>134</v>
      </c>
      <c r="C45" s="69" t="s">
        <v>517</v>
      </c>
      <c r="D45" s="36" t="s">
        <v>0</v>
      </c>
    </row>
    <row r="46" spans="1:4" ht="49.5" customHeight="1">
      <c r="A46" s="123">
        <v>36</v>
      </c>
      <c r="B46" s="69" t="s">
        <v>134</v>
      </c>
      <c r="C46" s="69" t="s">
        <v>148</v>
      </c>
      <c r="D46" s="36" t="s">
        <v>149</v>
      </c>
    </row>
    <row r="47" spans="1:4" ht="36" customHeight="1">
      <c r="A47" s="120">
        <v>37</v>
      </c>
      <c r="B47" s="69" t="s">
        <v>134</v>
      </c>
      <c r="C47" s="69" t="s">
        <v>518</v>
      </c>
      <c r="D47" s="36" t="s">
        <v>52</v>
      </c>
    </row>
    <row r="48" spans="1:4" ht="37.5" customHeight="1">
      <c r="A48" s="120">
        <v>38</v>
      </c>
      <c r="B48" s="69">
        <v>901</v>
      </c>
      <c r="C48" s="69" t="s">
        <v>260</v>
      </c>
      <c r="D48" s="36" t="s">
        <v>261</v>
      </c>
    </row>
    <row r="49" spans="1:4" ht="80.25" customHeight="1">
      <c r="A49" s="123">
        <v>39</v>
      </c>
      <c r="B49" s="69">
        <v>901</v>
      </c>
      <c r="C49" s="69" t="s">
        <v>1</v>
      </c>
      <c r="D49" s="36" t="s">
        <v>589</v>
      </c>
    </row>
    <row r="50" spans="1:4" ht="80.25" customHeight="1">
      <c r="A50" s="120">
        <v>40</v>
      </c>
      <c r="B50" s="69">
        <v>901</v>
      </c>
      <c r="C50" s="69" t="s">
        <v>2</v>
      </c>
      <c r="D50" s="36" t="s">
        <v>1028</v>
      </c>
    </row>
    <row r="51" spans="1:4" ht="96" customHeight="1">
      <c r="A51" s="120">
        <v>41</v>
      </c>
      <c r="B51" s="69">
        <v>901</v>
      </c>
      <c r="C51" s="69" t="s">
        <v>519</v>
      </c>
      <c r="D51" s="36" t="s">
        <v>520</v>
      </c>
    </row>
    <row r="52" spans="1:4" ht="95.25" customHeight="1">
      <c r="A52" s="123">
        <v>42</v>
      </c>
      <c r="B52" s="69">
        <v>901</v>
      </c>
      <c r="C52" s="69" t="s">
        <v>3</v>
      </c>
      <c r="D52" s="36" t="s">
        <v>62</v>
      </c>
    </row>
    <row r="53" spans="1:4" ht="33" customHeight="1">
      <c r="A53" s="120">
        <v>43</v>
      </c>
      <c r="B53" s="69">
        <v>901</v>
      </c>
      <c r="C53" s="69" t="s">
        <v>4</v>
      </c>
      <c r="D53" s="36" t="s">
        <v>90</v>
      </c>
    </row>
    <row r="54" spans="1:4" ht="67.5" customHeight="1">
      <c r="A54" s="120">
        <v>44</v>
      </c>
      <c r="B54" s="69">
        <v>901</v>
      </c>
      <c r="C54" s="69" t="s">
        <v>834</v>
      </c>
      <c r="D54" s="36" t="s">
        <v>1029</v>
      </c>
    </row>
    <row r="55" spans="1:4" ht="52.5" customHeight="1">
      <c r="A55" s="123">
        <v>45</v>
      </c>
      <c r="B55" s="69">
        <v>901</v>
      </c>
      <c r="C55" s="69" t="s">
        <v>5</v>
      </c>
      <c r="D55" s="36" t="s">
        <v>63</v>
      </c>
    </row>
    <row r="56" spans="1:4" ht="56.25" customHeight="1">
      <c r="A56" s="120">
        <v>46</v>
      </c>
      <c r="B56" s="69" t="s">
        <v>134</v>
      </c>
      <c r="C56" s="127" t="s">
        <v>1030</v>
      </c>
      <c r="D56" s="128" t="s">
        <v>1031</v>
      </c>
    </row>
    <row r="57" spans="1:4" ht="162.75" customHeight="1">
      <c r="A57" s="120">
        <v>47</v>
      </c>
      <c r="B57" s="69" t="s">
        <v>134</v>
      </c>
      <c r="C57" s="69" t="s">
        <v>1032</v>
      </c>
      <c r="D57" s="36" t="s">
        <v>1033</v>
      </c>
    </row>
    <row r="58" spans="1:4" ht="80.25" customHeight="1">
      <c r="A58" s="123">
        <v>48</v>
      </c>
      <c r="B58" s="69" t="s">
        <v>134</v>
      </c>
      <c r="C58" s="127" t="s">
        <v>1034</v>
      </c>
      <c r="D58" s="128" t="s">
        <v>1035</v>
      </c>
    </row>
    <row r="59" spans="1:4" ht="81" customHeight="1">
      <c r="A59" s="120">
        <v>49</v>
      </c>
      <c r="B59" s="69" t="s">
        <v>134</v>
      </c>
      <c r="C59" s="129" t="s">
        <v>1036</v>
      </c>
      <c r="D59" s="130" t="s">
        <v>1037</v>
      </c>
    </row>
    <row r="60" spans="1:4" ht="78.75" customHeight="1">
      <c r="A60" s="120">
        <v>50</v>
      </c>
      <c r="B60" s="69" t="s">
        <v>134</v>
      </c>
      <c r="C60" s="129" t="s">
        <v>1038</v>
      </c>
      <c r="D60" s="131" t="s">
        <v>1039</v>
      </c>
    </row>
    <row r="61" spans="1:4" ht="67.5" customHeight="1">
      <c r="A61" s="123">
        <v>51</v>
      </c>
      <c r="B61" s="69" t="s">
        <v>134</v>
      </c>
      <c r="C61" s="129" t="s">
        <v>1040</v>
      </c>
      <c r="D61" s="131" t="s">
        <v>1041</v>
      </c>
    </row>
    <row r="62" spans="1:4" ht="33.75" customHeight="1">
      <c r="A62" s="120">
        <v>52</v>
      </c>
      <c r="B62" s="69">
        <v>901</v>
      </c>
      <c r="C62" s="69" t="s">
        <v>7</v>
      </c>
      <c r="D62" s="36" t="s">
        <v>91</v>
      </c>
    </row>
    <row r="63" spans="1:4" ht="20.25" customHeight="1">
      <c r="A63" s="120">
        <v>53</v>
      </c>
      <c r="B63" s="69">
        <v>901</v>
      </c>
      <c r="C63" s="69" t="s">
        <v>6</v>
      </c>
      <c r="D63" s="36" t="s">
        <v>92</v>
      </c>
    </row>
    <row r="64" spans="1:4" ht="47.25" customHeight="1">
      <c r="A64" s="123">
        <v>54</v>
      </c>
      <c r="B64" s="69" t="s">
        <v>134</v>
      </c>
      <c r="C64" s="69" t="s">
        <v>8</v>
      </c>
      <c r="D64" s="36" t="s">
        <v>9</v>
      </c>
    </row>
    <row r="65" spans="1:4" ht="38.25" customHeight="1">
      <c r="A65" s="120">
        <v>55</v>
      </c>
      <c r="B65" s="69" t="s">
        <v>41</v>
      </c>
      <c r="C65" s="69"/>
      <c r="D65" s="123" t="s">
        <v>10</v>
      </c>
    </row>
    <row r="66" spans="1:4" ht="84" customHeight="1">
      <c r="A66" s="120">
        <v>56</v>
      </c>
      <c r="B66" s="69" t="s">
        <v>41</v>
      </c>
      <c r="C66" s="69" t="s">
        <v>513</v>
      </c>
      <c r="D66" s="36" t="s">
        <v>1025</v>
      </c>
    </row>
    <row r="67" spans="1:4" ht="38.25" customHeight="1">
      <c r="A67" s="123">
        <v>57</v>
      </c>
      <c r="B67" s="69" t="s">
        <v>41</v>
      </c>
      <c r="C67" s="69" t="s">
        <v>517</v>
      </c>
      <c r="D67" s="36" t="s">
        <v>0</v>
      </c>
    </row>
    <row r="68" spans="1:4" ht="37.5" customHeight="1">
      <c r="A68" s="120">
        <v>58</v>
      </c>
      <c r="B68" s="69" t="s">
        <v>41</v>
      </c>
      <c r="C68" s="69" t="s">
        <v>518</v>
      </c>
      <c r="D68" s="36" t="s">
        <v>52</v>
      </c>
    </row>
    <row r="69" spans="1:4" ht="67.5" customHeight="1">
      <c r="A69" s="120">
        <v>59</v>
      </c>
      <c r="B69" s="69" t="s">
        <v>41</v>
      </c>
      <c r="C69" s="127" t="s">
        <v>1030</v>
      </c>
      <c r="D69" s="128" t="s">
        <v>1031</v>
      </c>
    </row>
    <row r="70" spans="1:4" ht="168.75" customHeight="1">
      <c r="A70" s="120">
        <v>60</v>
      </c>
      <c r="B70" s="69" t="s">
        <v>41</v>
      </c>
      <c r="C70" s="69" t="s">
        <v>1032</v>
      </c>
      <c r="D70" s="36" t="s">
        <v>1033</v>
      </c>
    </row>
    <row r="71" spans="1:4" ht="82.5" customHeight="1">
      <c r="A71" s="120">
        <v>61</v>
      </c>
      <c r="B71" s="69" t="s">
        <v>41</v>
      </c>
      <c r="C71" s="127" t="s">
        <v>1034</v>
      </c>
      <c r="D71" s="128" t="s">
        <v>1035</v>
      </c>
    </row>
    <row r="72" spans="1:4" ht="81" customHeight="1">
      <c r="A72" s="120">
        <v>62</v>
      </c>
      <c r="B72" s="69" t="s">
        <v>41</v>
      </c>
      <c r="C72" s="129" t="s">
        <v>1036</v>
      </c>
      <c r="D72" s="130" t="s">
        <v>1037</v>
      </c>
    </row>
    <row r="73" spans="1:4" ht="72" customHeight="1">
      <c r="A73" s="123">
        <v>63</v>
      </c>
      <c r="B73" s="69" t="s">
        <v>41</v>
      </c>
      <c r="C73" s="129" t="s">
        <v>1038</v>
      </c>
      <c r="D73" s="131" t="s">
        <v>1039</v>
      </c>
    </row>
    <row r="74" spans="1:4" ht="66" customHeight="1">
      <c r="A74" s="120">
        <v>64</v>
      </c>
      <c r="B74" s="69" t="s">
        <v>41</v>
      </c>
      <c r="C74" s="129" t="s">
        <v>1040</v>
      </c>
      <c r="D74" s="131" t="s">
        <v>1041</v>
      </c>
    </row>
    <row r="75" spans="1:4" ht="33" customHeight="1">
      <c r="A75" s="120">
        <v>65</v>
      </c>
      <c r="B75" s="69" t="s">
        <v>41</v>
      </c>
      <c r="C75" s="69" t="s">
        <v>7</v>
      </c>
      <c r="D75" s="36" t="s">
        <v>91</v>
      </c>
    </row>
    <row r="76" spans="1:4" ht="21" customHeight="1">
      <c r="A76" s="123">
        <v>66</v>
      </c>
      <c r="B76" s="69" t="s">
        <v>41</v>
      </c>
      <c r="C76" s="69" t="s">
        <v>6</v>
      </c>
      <c r="D76" s="36" t="s">
        <v>92</v>
      </c>
    </row>
    <row r="77" spans="1:4" ht="48.75" customHeight="1">
      <c r="A77" s="120">
        <v>67</v>
      </c>
      <c r="B77" s="69" t="s">
        <v>41</v>
      </c>
      <c r="C77" s="69" t="s">
        <v>8</v>
      </c>
      <c r="D77" s="36" t="s">
        <v>9</v>
      </c>
    </row>
    <row r="78" spans="1:4" ht="47.25" customHeight="1">
      <c r="A78" s="120">
        <v>68</v>
      </c>
      <c r="B78" s="69" t="s">
        <v>42</v>
      </c>
      <c r="C78" s="69"/>
      <c r="D78" s="123" t="s">
        <v>781</v>
      </c>
    </row>
    <row r="79" spans="1:4" ht="36" customHeight="1">
      <c r="A79" s="123">
        <v>69</v>
      </c>
      <c r="B79" s="69" t="s">
        <v>42</v>
      </c>
      <c r="C79" s="69" t="s">
        <v>518</v>
      </c>
      <c r="D79" s="36" t="s">
        <v>52</v>
      </c>
    </row>
    <row r="80" spans="1:4" ht="67.5" customHeight="1">
      <c r="A80" s="120">
        <v>70</v>
      </c>
      <c r="B80" s="69" t="s">
        <v>42</v>
      </c>
      <c r="C80" s="127" t="s">
        <v>1030</v>
      </c>
      <c r="D80" s="128" t="s">
        <v>1031</v>
      </c>
    </row>
    <row r="81" spans="1:4" ht="158.25" customHeight="1">
      <c r="A81" s="120">
        <v>71</v>
      </c>
      <c r="B81" s="69" t="s">
        <v>42</v>
      </c>
      <c r="C81" s="69" t="s">
        <v>1032</v>
      </c>
      <c r="D81" s="36" t="s">
        <v>1033</v>
      </c>
    </row>
    <row r="82" spans="1:4" ht="81.75" customHeight="1">
      <c r="A82" s="123">
        <v>72</v>
      </c>
      <c r="B82" s="69" t="s">
        <v>42</v>
      </c>
      <c r="C82" s="127" t="s">
        <v>1034</v>
      </c>
      <c r="D82" s="128" t="s">
        <v>1035</v>
      </c>
    </row>
    <row r="83" spans="1:4" ht="88.5" customHeight="1">
      <c r="A83" s="120">
        <v>73</v>
      </c>
      <c r="B83" s="69" t="s">
        <v>42</v>
      </c>
      <c r="C83" s="129" t="s">
        <v>1036</v>
      </c>
      <c r="D83" s="130" t="s">
        <v>1037</v>
      </c>
    </row>
    <row r="84" spans="1:4" ht="80.25" customHeight="1">
      <c r="A84" s="120">
        <v>74</v>
      </c>
      <c r="B84" s="69" t="s">
        <v>42</v>
      </c>
      <c r="C84" s="129" t="s">
        <v>1038</v>
      </c>
      <c r="D84" s="131" t="s">
        <v>1039</v>
      </c>
    </row>
    <row r="85" spans="1:4" ht="73.5" customHeight="1">
      <c r="A85" s="123">
        <v>75</v>
      </c>
      <c r="B85" s="69" t="s">
        <v>42</v>
      </c>
      <c r="C85" s="129" t="s">
        <v>1040</v>
      </c>
      <c r="D85" s="131" t="s">
        <v>1041</v>
      </c>
    </row>
    <row r="86" spans="1:4" ht="30" customHeight="1">
      <c r="A86" s="120">
        <v>76</v>
      </c>
      <c r="B86" s="69" t="s">
        <v>42</v>
      </c>
      <c r="C86" s="69" t="s">
        <v>7</v>
      </c>
      <c r="D86" s="36" t="s">
        <v>91</v>
      </c>
    </row>
    <row r="87" spans="1:4" ht="22.5" customHeight="1">
      <c r="A87" s="120">
        <v>77</v>
      </c>
      <c r="B87" s="69" t="s">
        <v>42</v>
      </c>
      <c r="C87" s="69" t="s">
        <v>6</v>
      </c>
      <c r="D87" s="36" t="s">
        <v>92</v>
      </c>
    </row>
    <row r="88" spans="1:4" ht="48" customHeight="1">
      <c r="A88" s="123">
        <v>78</v>
      </c>
      <c r="B88" s="69" t="s">
        <v>42</v>
      </c>
      <c r="C88" s="69" t="s">
        <v>8</v>
      </c>
      <c r="D88" s="36" t="s">
        <v>9</v>
      </c>
    </row>
    <row r="89" spans="1:4" ht="34.5" customHeight="1">
      <c r="A89" s="120">
        <v>79</v>
      </c>
      <c r="B89" s="69" t="s">
        <v>30</v>
      </c>
      <c r="C89" s="132"/>
      <c r="D89" s="123" t="s">
        <v>835</v>
      </c>
    </row>
    <row r="90" spans="1:4" ht="75.75" customHeight="1">
      <c r="A90" s="120">
        <v>80</v>
      </c>
      <c r="B90" s="69" t="s">
        <v>30</v>
      </c>
      <c r="C90" s="129" t="s">
        <v>1040</v>
      </c>
      <c r="D90" s="131" t="s">
        <v>1041</v>
      </c>
    </row>
    <row r="91" spans="1:4" ht="89.25" customHeight="1">
      <c r="A91" s="120">
        <v>81</v>
      </c>
      <c r="B91" s="69" t="s">
        <v>30</v>
      </c>
      <c r="C91" s="129" t="s">
        <v>1036</v>
      </c>
      <c r="D91" s="130" t="s">
        <v>1037</v>
      </c>
    </row>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sheetData>
  <sheetProtection/>
  <mergeCells count="1">
    <mergeCell ref="A8:D8"/>
  </mergeCells>
  <printOptions/>
  <pageMargins left="1.1811023622047245" right="0.984251968503937" top="0.7874015748031497" bottom="0.7874015748031497" header="0.5118110236220472" footer="0.5118110236220472"/>
  <pageSetup fitToHeight="0"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abColor theme="9" tint="-0.24997000396251678"/>
    <pageSetUpPr fitToPage="1"/>
  </sheetPr>
  <dimension ref="A1:I497"/>
  <sheetViews>
    <sheetView zoomScalePageLayoutView="0" workbookViewId="0" topLeftCell="A1">
      <selection activeCell="I10" sqref="I10"/>
    </sheetView>
  </sheetViews>
  <sheetFormatPr defaultColWidth="9.00390625" defaultRowHeight="12.75"/>
  <cols>
    <col min="1" max="1" width="4.75390625" style="37" customWidth="1"/>
    <col min="2" max="2" width="60.75390625" style="40" customWidth="1"/>
    <col min="3" max="3" width="6.75390625" style="40" customWidth="1"/>
    <col min="4" max="4" width="10.75390625" style="40" customWidth="1"/>
    <col min="5" max="5" width="5.125" style="40" customWidth="1"/>
    <col min="6" max="6" width="11.00390625" style="8" customWidth="1"/>
    <col min="7" max="16384" width="9.125" style="10" customWidth="1"/>
  </cols>
  <sheetData>
    <row r="1" spans="1:6" s="12" customFormat="1" ht="12.75">
      <c r="A1" s="37"/>
      <c r="B1" s="40"/>
      <c r="C1" s="40"/>
      <c r="D1" s="40"/>
      <c r="E1" s="40"/>
      <c r="F1" s="7" t="s">
        <v>38</v>
      </c>
    </row>
    <row r="2" spans="1:6" s="12" customFormat="1" ht="12.75">
      <c r="A2" s="37"/>
      <c r="B2" s="40"/>
      <c r="C2" s="40"/>
      <c r="D2" s="40"/>
      <c r="E2" s="40"/>
      <c r="F2" s="7" t="s">
        <v>140</v>
      </c>
    </row>
    <row r="3" spans="1:6" s="12" customFormat="1" ht="12.75">
      <c r="A3" s="37"/>
      <c r="B3" s="40"/>
      <c r="C3" s="40"/>
      <c r="D3" s="40"/>
      <c r="E3" s="40"/>
      <c r="F3" s="7" t="s">
        <v>43</v>
      </c>
    </row>
    <row r="4" spans="1:6" s="12" customFormat="1" ht="12.75">
      <c r="A4" s="37"/>
      <c r="B4" s="40"/>
      <c r="C4" s="40"/>
      <c r="D4" s="40"/>
      <c r="E4" s="40"/>
      <c r="F4" s="7" t="s">
        <v>44</v>
      </c>
    </row>
    <row r="5" spans="1:6" s="12" customFormat="1" ht="12.75">
      <c r="A5" s="37"/>
      <c r="B5" s="40"/>
      <c r="C5" s="40"/>
      <c r="D5" s="40"/>
      <c r="E5" s="40"/>
      <c r="F5" s="7" t="s">
        <v>43</v>
      </c>
    </row>
    <row r="6" spans="1:6" s="12" customFormat="1" ht="12.75">
      <c r="A6" s="37"/>
      <c r="B6" s="40"/>
      <c r="C6" s="40"/>
      <c r="D6" s="40"/>
      <c r="E6" s="40"/>
      <c r="F6" s="7" t="s">
        <v>999</v>
      </c>
    </row>
    <row r="7" spans="1:6" s="12" customFormat="1" ht="9" customHeight="1">
      <c r="A7" s="37"/>
      <c r="B7" s="40"/>
      <c r="C7" s="40"/>
      <c r="D7" s="40"/>
      <c r="E7" s="40"/>
      <c r="F7" s="7"/>
    </row>
    <row r="8" spans="1:6" s="12" customFormat="1" ht="43.5" customHeight="1">
      <c r="A8" s="82" t="s">
        <v>1054</v>
      </c>
      <c r="B8" s="83"/>
      <c r="C8" s="83"/>
      <c r="D8" s="83"/>
      <c r="E8" s="83"/>
      <c r="F8" s="83"/>
    </row>
    <row r="9" spans="2:6" ht="12">
      <c r="B9" s="41"/>
      <c r="C9" s="41"/>
      <c r="D9" s="41"/>
      <c r="E9" s="41"/>
      <c r="F9" s="7"/>
    </row>
    <row r="10" spans="1:6" ht="50.25" customHeight="1">
      <c r="A10" s="72" t="s">
        <v>144</v>
      </c>
      <c r="B10" s="9" t="s">
        <v>377</v>
      </c>
      <c r="C10" s="72" t="s">
        <v>48</v>
      </c>
      <c r="D10" s="72" t="s">
        <v>139</v>
      </c>
      <c r="E10" s="72" t="s">
        <v>142</v>
      </c>
      <c r="F10" s="15" t="s">
        <v>132</v>
      </c>
    </row>
    <row r="11" spans="1:6" ht="12">
      <c r="A11" s="39">
        <v>1</v>
      </c>
      <c r="B11" s="72">
        <v>2</v>
      </c>
      <c r="C11" s="72">
        <v>3</v>
      </c>
      <c r="D11" s="72">
        <v>4</v>
      </c>
      <c r="E11" s="72">
        <v>5</v>
      </c>
      <c r="F11" s="9">
        <v>6</v>
      </c>
    </row>
    <row r="12" spans="1:6" ht="12.75">
      <c r="A12" s="38">
        <v>1</v>
      </c>
      <c r="B12" s="134" t="s">
        <v>31</v>
      </c>
      <c r="C12" s="135" t="s">
        <v>112</v>
      </c>
      <c r="D12" s="135" t="s">
        <v>590</v>
      </c>
      <c r="E12" s="135" t="s">
        <v>45</v>
      </c>
      <c r="F12" s="136">
        <v>93761.268</v>
      </c>
    </row>
    <row r="13" spans="1:6" ht="25.5">
      <c r="A13" s="38">
        <f>A12+1</f>
        <v>2</v>
      </c>
      <c r="B13" s="134" t="s">
        <v>32</v>
      </c>
      <c r="C13" s="135" t="s">
        <v>113</v>
      </c>
      <c r="D13" s="135" t="s">
        <v>590</v>
      </c>
      <c r="E13" s="135" t="s">
        <v>45</v>
      </c>
      <c r="F13" s="136">
        <v>2039.992</v>
      </c>
    </row>
    <row r="14" spans="1:6" ht="12.75">
      <c r="A14" s="38">
        <f aca="true" t="shared" si="0" ref="A14:A77">A13+1</f>
        <v>3</v>
      </c>
      <c r="B14" s="134" t="s">
        <v>264</v>
      </c>
      <c r="C14" s="135" t="s">
        <v>113</v>
      </c>
      <c r="D14" s="135" t="s">
        <v>591</v>
      </c>
      <c r="E14" s="135" t="s">
        <v>45</v>
      </c>
      <c r="F14" s="136">
        <v>2039.992</v>
      </c>
    </row>
    <row r="15" spans="1:6" ht="12.75">
      <c r="A15" s="38">
        <f t="shared" si="0"/>
        <v>4</v>
      </c>
      <c r="B15" s="134" t="s">
        <v>223</v>
      </c>
      <c r="C15" s="135" t="s">
        <v>113</v>
      </c>
      <c r="D15" s="135" t="s">
        <v>592</v>
      </c>
      <c r="E15" s="135" t="s">
        <v>45</v>
      </c>
      <c r="F15" s="136">
        <v>2039.992</v>
      </c>
    </row>
    <row r="16" spans="1:6" ht="25.5">
      <c r="A16" s="38">
        <f t="shared" si="0"/>
        <v>5</v>
      </c>
      <c r="B16" s="134" t="s">
        <v>280</v>
      </c>
      <c r="C16" s="135" t="s">
        <v>113</v>
      </c>
      <c r="D16" s="135" t="s">
        <v>592</v>
      </c>
      <c r="E16" s="135" t="s">
        <v>270</v>
      </c>
      <c r="F16" s="136">
        <v>2039.992</v>
      </c>
    </row>
    <row r="17" spans="1:6" ht="38.25">
      <c r="A17" s="38">
        <f t="shared" si="0"/>
        <v>6</v>
      </c>
      <c r="B17" s="134" t="s">
        <v>33</v>
      </c>
      <c r="C17" s="135" t="s">
        <v>114</v>
      </c>
      <c r="D17" s="135" t="s">
        <v>590</v>
      </c>
      <c r="E17" s="135" t="s">
        <v>45</v>
      </c>
      <c r="F17" s="136">
        <v>3905.2</v>
      </c>
    </row>
    <row r="18" spans="1:6" ht="12.75">
      <c r="A18" s="38">
        <f t="shared" si="0"/>
        <v>7</v>
      </c>
      <c r="B18" s="134" t="s">
        <v>264</v>
      </c>
      <c r="C18" s="135" t="s">
        <v>114</v>
      </c>
      <c r="D18" s="135" t="s">
        <v>591</v>
      </c>
      <c r="E18" s="135" t="s">
        <v>45</v>
      </c>
      <c r="F18" s="136">
        <v>3905.2</v>
      </c>
    </row>
    <row r="19" spans="1:6" ht="25.5">
      <c r="A19" s="38">
        <f t="shared" si="0"/>
        <v>8</v>
      </c>
      <c r="B19" s="134" t="s">
        <v>281</v>
      </c>
      <c r="C19" s="135" t="s">
        <v>114</v>
      </c>
      <c r="D19" s="135" t="s">
        <v>593</v>
      </c>
      <c r="E19" s="135" t="s">
        <v>45</v>
      </c>
      <c r="F19" s="136">
        <v>1946.97</v>
      </c>
    </row>
    <row r="20" spans="1:6" ht="25.5">
      <c r="A20" s="38">
        <f t="shared" si="0"/>
        <v>9</v>
      </c>
      <c r="B20" s="134" t="s">
        <v>280</v>
      </c>
      <c r="C20" s="135" t="s">
        <v>114</v>
      </c>
      <c r="D20" s="135" t="s">
        <v>593</v>
      </c>
      <c r="E20" s="135" t="s">
        <v>270</v>
      </c>
      <c r="F20" s="136">
        <v>1873.32</v>
      </c>
    </row>
    <row r="21" spans="1:6" ht="25.5">
      <c r="A21" s="38">
        <f t="shared" si="0"/>
        <v>10</v>
      </c>
      <c r="B21" s="134" t="s">
        <v>282</v>
      </c>
      <c r="C21" s="135" t="s">
        <v>114</v>
      </c>
      <c r="D21" s="135" t="s">
        <v>593</v>
      </c>
      <c r="E21" s="135" t="s">
        <v>271</v>
      </c>
      <c r="F21" s="136">
        <v>73.65</v>
      </c>
    </row>
    <row r="22" spans="1:6" ht="25.5">
      <c r="A22" s="38">
        <f t="shared" si="0"/>
        <v>11</v>
      </c>
      <c r="B22" s="134" t="s">
        <v>368</v>
      </c>
      <c r="C22" s="135" t="s">
        <v>114</v>
      </c>
      <c r="D22" s="135" t="s">
        <v>746</v>
      </c>
      <c r="E22" s="135" t="s">
        <v>45</v>
      </c>
      <c r="F22" s="136">
        <v>1778.23</v>
      </c>
    </row>
    <row r="23" spans="1:6" ht="25.5">
      <c r="A23" s="38">
        <f t="shared" si="0"/>
        <v>12</v>
      </c>
      <c r="B23" s="134" t="s">
        <v>280</v>
      </c>
      <c r="C23" s="135" t="s">
        <v>114</v>
      </c>
      <c r="D23" s="135" t="s">
        <v>746</v>
      </c>
      <c r="E23" s="135" t="s">
        <v>270</v>
      </c>
      <c r="F23" s="136">
        <v>1778.23</v>
      </c>
    </row>
    <row r="24" spans="1:6" ht="12.75">
      <c r="A24" s="38">
        <f t="shared" si="0"/>
        <v>13</v>
      </c>
      <c r="B24" s="134" t="s">
        <v>484</v>
      </c>
      <c r="C24" s="135" t="s">
        <v>114</v>
      </c>
      <c r="D24" s="135" t="s">
        <v>747</v>
      </c>
      <c r="E24" s="135" t="s">
        <v>45</v>
      </c>
      <c r="F24" s="136">
        <v>180</v>
      </c>
    </row>
    <row r="25" spans="1:6" ht="25.5">
      <c r="A25" s="38">
        <f t="shared" si="0"/>
        <v>14</v>
      </c>
      <c r="B25" s="134" t="s">
        <v>280</v>
      </c>
      <c r="C25" s="135" t="s">
        <v>114</v>
      </c>
      <c r="D25" s="135" t="s">
        <v>747</v>
      </c>
      <c r="E25" s="135" t="s">
        <v>270</v>
      </c>
      <c r="F25" s="136">
        <v>180</v>
      </c>
    </row>
    <row r="26" spans="1:6" ht="38.25">
      <c r="A26" s="38">
        <f t="shared" si="0"/>
        <v>15</v>
      </c>
      <c r="B26" s="134" t="s">
        <v>34</v>
      </c>
      <c r="C26" s="135" t="s">
        <v>115</v>
      </c>
      <c r="D26" s="135" t="s">
        <v>590</v>
      </c>
      <c r="E26" s="135" t="s">
        <v>45</v>
      </c>
      <c r="F26" s="136">
        <v>30810.98</v>
      </c>
    </row>
    <row r="27" spans="1:6" ht="12.75">
      <c r="A27" s="38">
        <f t="shared" si="0"/>
        <v>16</v>
      </c>
      <c r="B27" s="134" t="s">
        <v>264</v>
      </c>
      <c r="C27" s="135" t="s">
        <v>115</v>
      </c>
      <c r="D27" s="135" t="s">
        <v>591</v>
      </c>
      <c r="E27" s="135" t="s">
        <v>45</v>
      </c>
      <c r="F27" s="136">
        <v>30810.98</v>
      </c>
    </row>
    <row r="28" spans="1:6" ht="25.5">
      <c r="A28" s="38">
        <f t="shared" si="0"/>
        <v>17</v>
      </c>
      <c r="B28" s="134" t="s">
        <v>281</v>
      </c>
      <c r="C28" s="135" t="s">
        <v>115</v>
      </c>
      <c r="D28" s="135" t="s">
        <v>593</v>
      </c>
      <c r="E28" s="135" t="s">
        <v>45</v>
      </c>
      <c r="F28" s="136">
        <v>30810.98</v>
      </c>
    </row>
    <row r="29" spans="1:6" ht="27.75" customHeight="1">
      <c r="A29" s="38">
        <f t="shared" si="0"/>
        <v>18</v>
      </c>
      <c r="B29" s="134" t="s">
        <v>280</v>
      </c>
      <c r="C29" s="135" t="s">
        <v>115</v>
      </c>
      <c r="D29" s="135" t="s">
        <v>593</v>
      </c>
      <c r="E29" s="135" t="s">
        <v>270</v>
      </c>
      <c r="F29" s="136">
        <v>30789.774</v>
      </c>
    </row>
    <row r="30" spans="1:6" ht="25.5">
      <c r="A30" s="38">
        <f t="shared" si="0"/>
        <v>19</v>
      </c>
      <c r="B30" s="134" t="s">
        <v>282</v>
      </c>
      <c r="C30" s="135" t="s">
        <v>115</v>
      </c>
      <c r="D30" s="135" t="s">
        <v>593</v>
      </c>
      <c r="E30" s="135" t="s">
        <v>271</v>
      </c>
      <c r="F30" s="136">
        <v>21</v>
      </c>
    </row>
    <row r="31" spans="1:6" ht="12.75">
      <c r="A31" s="38">
        <f t="shared" si="0"/>
        <v>20</v>
      </c>
      <c r="B31" s="134" t="s">
        <v>289</v>
      </c>
      <c r="C31" s="135" t="s">
        <v>115</v>
      </c>
      <c r="D31" s="135" t="s">
        <v>593</v>
      </c>
      <c r="E31" s="135" t="s">
        <v>273</v>
      </c>
      <c r="F31" s="136">
        <v>0.206</v>
      </c>
    </row>
    <row r="32" spans="1:6" ht="12.75">
      <c r="A32" s="38">
        <f t="shared" si="0"/>
        <v>21</v>
      </c>
      <c r="B32" s="134" t="s">
        <v>1145</v>
      </c>
      <c r="C32" s="135" t="s">
        <v>1067</v>
      </c>
      <c r="D32" s="135" t="s">
        <v>590</v>
      </c>
      <c r="E32" s="135" t="s">
        <v>45</v>
      </c>
      <c r="F32" s="136">
        <v>31</v>
      </c>
    </row>
    <row r="33" spans="1:6" ht="24.75" customHeight="1">
      <c r="A33" s="38">
        <f t="shared" si="0"/>
        <v>22</v>
      </c>
      <c r="B33" s="134" t="s">
        <v>264</v>
      </c>
      <c r="C33" s="135" t="s">
        <v>1067</v>
      </c>
      <c r="D33" s="135" t="s">
        <v>591</v>
      </c>
      <c r="E33" s="135" t="s">
        <v>45</v>
      </c>
      <c r="F33" s="136">
        <v>31</v>
      </c>
    </row>
    <row r="34" spans="1:6" ht="63.75">
      <c r="A34" s="38">
        <f t="shared" si="0"/>
        <v>23</v>
      </c>
      <c r="B34" s="134" t="s">
        <v>986</v>
      </c>
      <c r="C34" s="135" t="s">
        <v>1067</v>
      </c>
      <c r="D34" s="135" t="s">
        <v>806</v>
      </c>
      <c r="E34" s="135" t="s">
        <v>45</v>
      </c>
      <c r="F34" s="136">
        <v>31</v>
      </c>
    </row>
    <row r="35" spans="1:6" ht="12.75">
      <c r="A35" s="38">
        <f t="shared" si="0"/>
        <v>24</v>
      </c>
      <c r="B35" s="134" t="s">
        <v>1146</v>
      </c>
      <c r="C35" s="135" t="s">
        <v>1067</v>
      </c>
      <c r="D35" s="135" t="s">
        <v>806</v>
      </c>
      <c r="E35" s="135" t="s">
        <v>1069</v>
      </c>
      <c r="F35" s="136">
        <v>31</v>
      </c>
    </row>
    <row r="36" spans="1:6" ht="25.5">
      <c r="A36" s="38">
        <f t="shared" si="0"/>
        <v>25</v>
      </c>
      <c r="B36" s="134" t="s">
        <v>151</v>
      </c>
      <c r="C36" s="135" t="s">
        <v>150</v>
      </c>
      <c r="D36" s="135" t="s">
        <v>590</v>
      </c>
      <c r="E36" s="135" t="s">
        <v>45</v>
      </c>
      <c r="F36" s="136">
        <v>18800.93</v>
      </c>
    </row>
    <row r="37" spans="1:6" ht="12.75">
      <c r="A37" s="38">
        <f t="shared" si="0"/>
        <v>26</v>
      </c>
      <c r="B37" s="134" t="s">
        <v>264</v>
      </c>
      <c r="C37" s="135" t="s">
        <v>150</v>
      </c>
      <c r="D37" s="135" t="s">
        <v>591</v>
      </c>
      <c r="E37" s="135" t="s">
        <v>45</v>
      </c>
      <c r="F37" s="136">
        <v>18800.93</v>
      </c>
    </row>
    <row r="38" spans="1:6" ht="25.5">
      <c r="A38" s="38">
        <f t="shared" si="0"/>
        <v>27</v>
      </c>
      <c r="B38" s="134" t="s">
        <v>281</v>
      </c>
      <c r="C38" s="135" t="s">
        <v>150</v>
      </c>
      <c r="D38" s="135" t="s">
        <v>593</v>
      </c>
      <c r="E38" s="135" t="s">
        <v>45</v>
      </c>
      <c r="F38" s="136">
        <v>17555.81747</v>
      </c>
    </row>
    <row r="39" spans="1:6" ht="25.5">
      <c r="A39" s="38">
        <f t="shared" si="0"/>
        <v>28</v>
      </c>
      <c r="B39" s="134" t="s">
        <v>280</v>
      </c>
      <c r="C39" s="135" t="s">
        <v>150</v>
      </c>
      <c r="D39" s="135" t="s">
        <v>593</v>
      </c>
      <c r="E39" s="135" t="s">
        <v>270</v>
      </c>
      <c r="F39" s="136">
        <v>15597.84747</v>
      </c>
    </row>
    <row r="40" spans="1:6" ht="25.5">
      <c r="A40" s="38">
        <f t="shared" si="0"/>
        <v>29</v>
      </c>
      <c r="B40" s="134" t="s">
        <v>282</v>
      </c>
      <c r="C40" s="135" t="s">
        <v>150</v>
      </c>
      <c r="D40" s="135" t="s">
        <v>593</v>
      </c>
      <c r="E40" s="135" t="s">
        <v>271</v>
      </c>
      <c r="F40" s="136">
        <v>1957.97</v>
      </c>
    </row>
    <row r="41" spans="1:6" ht="25.5">
      <c r="A41" s="38">
        <f t="shared" si="0"/>
        <v>30</v>
      </c>
      <c r="B41" s="134" t="s">
        <v>369</v>
      </c>
      <c r="C41" s="135" t="s">
        <v>150</v>
      </c>
      <c r="D41" s="135" t="s">
        <v>748</v>
      </c>
      <c r="E41" s="135" t="s">
        <v>45</v>
      </c>
      <c r="F41" s="136">
        <v>1245.11253</v>
      </c>
    </row>
    <row r="42" spans="1:6" ht="25.5">
      <c r="A42" s="38">
        <f t="shared" si="0"/>
        <v>31</v>
      </c>
      <c r="B42" s="134" t="s">
        <v>280</v>
      </c>
      <c r="C42" s="135" t="s">
        <v>150</v>
      </c>
      <c r="D42" s="135" t="s">
        <v>748</v>
      </c>
      <c r="E42" s="135" t="s">
        <v>270</v>
      </c>
      <c r="F42" s="136">
        <v>1245.11253</v>
      </c>
    </row>
    <row r="43" spans="1:6" ht="12.75">
      <c r="A43" s="38">
        <f t="shared" si="0"/>
        <v>32</v>
      </c>
      <c r="B43" s="134" t="s">
        <v>35</v>
      </c>
      <c r="C43" s="135" t="s">
        <v>224</v>
      </c>
      <c r="D43" s="135" t="s">
        <v>590</v>
      </c>
      <c r="E43" s="135" t="s">
        <v>45</v>
      </c>
      <c r="F43" s="136">
        <v>1000</v>
      </c>
    </row>
    <row r="44" spans="1:6" ht="12.75">
      <c r="A44" s="38">
        <f t="shared" si="0"/>
        <v>33</v>
      </c>
      <c r="B44" s="134" t="s">
        <v>264</v>
      </c>
      <c r="C44" s="135" t="s">
        <v>224</v>
      </c>
      <c r="D44" s="135" t="s">
        <v>591</v>
      </c>
      <c r="E44" s="135" t="s">
        <v>45</v>
      </c>
      <c r="F44" s="136">
        <v>1000</v>
      </c>
    </row>
    <row r="45" spans="1:6" ht="12.75">
      <c r="A45" s="38">
        <f t="shared" si="0"/>
        <v>34</v>
      </c>
      <c r="B45" s="134" t="s">
        <v>225</v>
      </c>
      <c r="C45" s="135" t="s">
        <v>224</v>
      </c>
      <c r="D45" s="135" t="s">
        <v>594</v>
      </c>
      <c r="E45" s="135" t="s">
        <v>45</v>
      </c>
      <c r="F45" s="136">
        <v>1000</v>
      </c>
    </row>
    <row r="46" spans="1:6" ht="12.75">
      <c r="A46" s="38">
        <f t="shared" si="0"/>
        <v>35</v>
      </c>
      <c r="B46" s="134" t="s">
        <v>283</v>
      </c>
      <c r="C46" s="135" t="s">
        <v>224</v>
      </c>
      <c r="D46" s="135" t="s">
        <v>594</v>
      </c>
      <c r="E46" s="135" t="s">
        <v>265</v>
      </c>
      <c r="F46" s="136">
        <v>1000</v>
      </c>
    </row>
    <row r="47" spans="1:6" ht="12.75">
      <c r="A47" s="38">
        <f t="shared" si="0"/>
        <v>36</v>
      </c>
      <c r="B47" s="134" t="s">
        <v>36</v>
      </c>
      <c r="C47" s="135" t="s">
        <v>226</v>
      </c>
      <c r="D47" s="135" t="s">
        <v>590</v>
      </c>
      <c r="E47" s="135" t="s">
        <v>45</v>
      </c>
      <c r="F47" s="136">
        <v>37173.166</v>
      </c>
    </row>
    <row r="48" spans="1:6" ht="38.25">
      <c r="A48" s="38">
        <f t="shared" si="0"/>
        <v>37</v>
      </c>
      <c r="B48" s="134" t="s">
        <v>892</v>
      </c>
      <c r="C48" s="135" t="s">
        <v>226</v>
      </c>
      <c r="D48" s="135" t="s">
        <v>595</v>
      </c>
      <c r="E48" s="135" t="s">
        <v>45</v>
      </c>
      <c r="F48" s="136">
        <v>26544.5</v>
      </c>
    </row>
    <row r="49" spans="1:6" ht="38.25">
      <c r="A49" s="38">
        <f t="shared" si="0"/>
        <v>38</v>
      </c>
      <c r="B49" s="134" t="s">
        <v>485</v>
      </c>
      <c r="C49" s="135" t="s">
        <v>226</v>
      </c>
      <c r="D49" s="135" t="s">
        <v>596</v>
      </c>
      <c r="E49" s="135" t="s">
        <v>45</v>
      </c>
      <c r="F49" s="136">
        <v>21159.5</v>
      </c>
    </row>
    <row r="50" spans="1:6" ht="12.75">
      <c r="A50" s="38">
        <f t="shared" si="0"/>
        <v>39</v>
      </c>
      <c r="B50" s="134" t="s">
        <v>288</v>
      </c>
      <c r="C50" s="135" t="s">
        <v>226</v>
      </c>
      <c r="D50" s="135" t="s">
        <v>596</v>
      </c>
      <c r="E50" s="135" t="s">
        <v>272</v>
      </c>
      <c r="F50" s="136">
        <v>12374.195</v>
      </c>
    </row>
    <row r="51" spans="1:6" ht="25.5">
      <c r="A51" s="38">
        <f t="shared" si="0"/>
        <v>40</v>
      </c>
      <c r="B51" s="134" t="s">
        <v>282</v>
      </c>
      <c r="C51" s="135" t="s">
        <v>226</v>
      </c>
      <c r="D51" s="135" t="s">
        <v>596</v>
      </c>
      <c r="E51" s="135" t="s">
        <v>271</v>
      </c>
      <c r="F51" s="136">
        <v>8771.935</v>
      </c>
    </row>
    <row r="52" spans="1:6" ht="12.75">
      <c r="A52" s="38">
        <f t="shared" si="0"/>
        <v>41</v>
      </c>
      <c r="B52" s="134" t="s">
        <v>289</v>
      </c>
      <c r="C52" s="135" t="s">
        <v>226</v>
      </c>
      <c r="D52" s="135" t="s">
        <v>596</v>
      </c>
      <c r="E52" s="135" t="s">
        <v>273</v>
      </c>
      <c r="F52" s="136">
        <v>13.37</v>
      </c>
    </row>
    <row r="53" spans="1:6" ht="51">
      <c r="A53" s="38">
        <f t="shared" si="0"/>
        <v>42</v>
      </c>
      <c r="B53" s="134" t="s">
        <v>284</v>
      </c>
      <c r="C53" s="135" t="s">
        <v>226</v>
      </c>
      <c r="D53" s="135" t="s">
        <v>597</v>
      </c>
      <c r="E53" s="135" t="s">
        <v>45</v>
      </c>
      <c r="F53" s="136">
        <v>50</v>
      </c>
    </row>
    <row r="54" spans="1:6" ht="25.5">
      <c r="A54" s="38">
        <f t="shared" si="0"/>
        <v>43</v>
      </c>
      <c r="B54" s="134" t="s">
        <v>282</v>
      </c>
      <c r="C54" s="135" t="s">
        <v>226</v>
      </c>
      <c r="D54" s="135" t="s">
        <v>597</v>
      </c>
      <c r="E54" s="135" t="s">
        <v>271</v>
      </c>
      <c r="F54" s="136">
        <v>50</v>
      </c>
    </row>
    <row r="55" spans="1:6" ht="38.25">
      <c r="A55" s="38">
        <f t="shared" si="0"/>
        <v>44</v>
      </c>
      <c r="B55" s="134" t="s">
        <v>1147</v>
      </c>
      <c r="C55" s="135" t="s">
        <v>226</v>
      </c>
      <c r="D55" s="135" t="s">
        <v>598</v>
      </c>
      <c r="E55" s="135" t="s">
        <v>45</v>
      </c>
      <c r="F55" s="136">
        <v>100</v>
      </c>
    </row>
    <row r="56" spans="1:6" ht="25.5">
      <c r="A56" s="38">
        <f t="shared" si="0"/>
        <v>45</v>
      </c>
      <c r="B56" s="134" t="s">
        <v>282</v>
      </c>
      <c r="C56" s="135" t="s">
        <v>226</v>
      </c>
      <c r="D56" s="135" t="s">
        <v>598</v>
      </c>
      <c r="E56" s="135" t="s">
        <v>271</v>
      </c>
      <c r="F56" s="136">
        <v>100</v>
      </c>
    </row>
    <row r="57" spans="1:6" ht="12.75">
      <c r="A57" s="38">
        <f t="shared" si="0"/>
        <v>46</v>
      </c>
      <c r="B57" s="134" t="s">
        <v>782</v>
      </c>
      <c r="C57" s="135" t="s">
        <v>226</v>
      </c>
      <c r="D57" s="135" t="s">
        <v>783</v>
      </c>
      <c r="E57" s="135" t="s">
        <v>45</v>
      </c>
      <c r="F57" s="136">
        <v>590</v>
      </c>
    </row>
    <row r="58" spans="1:6" ht="25.5">
      <c r="A58" s="38">
        <f t="shared" si="0"/>
        <v>47</v>
      </c>
      <c r="B58" s="134" t="s">
        <v>280</v>
      </c>
      <c r="C58" s="135" t="s">
        <v>226</v>
      </c>
      <c r="D58" s="135" t="s">
        <v>783</v>
      </c>
      <c r="E58" s="135" t="s">
        <v>270</v>
      </c>
      <c r="F58" s="136">
        <v>210</v>
      </c>
    </row>
    <row r="59" spans="1:6" ht="25.5">
      <c r="A59" s="38">
        <f t="shared" si="0"/>
        <v>48</v>
      </c>
      <c r="B59" s="134" t="s">
        <v>282</v>
      </c>
      <c r="C59" s="135" t="s">
        <v>226</v>
      </c>
      <c r="D59" s="135" t="s">
        <v>783</v>
      </c>
      <c r="E59" s="135" t="s">
        <v>271</v>
      </c>
      <c r="F59" s="136">
        <v>380</v>
      </c>
    </row>
    <row r="60" spans="1:6" ht="12.75">
      <c r="A60" s="38">
        <f t="shared" si="0"/>
        <v>49</v>
      </c>
      <c r="B60" s="134" t="s">
        <v>784</v>
      </c>
      <c r="C60" s="135" t="s">
        <v>226</v>
      </c>
      <c r="D60" s="135" t="s">
        <v>599</v>
      </c>
      <c r="E60" s="135" t="s">
        <v>45</v>
      </c>
      <c r="F60" s="136">
        <v>500</v>
      </c>
    </row>
    <row r="61" spans="1:6" ht="25.5">
      <c r="A61" s="38">
        <f t="shared" si="0"/>
        <v>50</v>
      </c>
      <c r="B61" s="134" t="s">
        <v>282</v>
      </c>
      <c r="C61" s="135" t="s">
        <v>226</v>
      </c>
      <c r="D61" s="135" t="s">
        <v>599</v>
      </c>
      <c r="E61" s="135" t="s">
        <v>271</v>
      </c>
      <c r="F61" s="136">
        <v>344.831</v>
      </c>
    </row>
    <row r="62" spans="1:6" ht="12.75">
      <c r="A62" s="38">
        <f t="shared" si="0"/>
        <v>51</v>
      </c>
      <c r="B62" s="134" t="s">
        <v>749</v>
      </c>
      <c r="C62" s="135" t="s">
        <v>226</v>
      </c>
      <c r="D62" s="135" t="s">
        <v>599</v>
      </c>
      <c r="E62" s="135" t="s">
        <v>601</v>
      </c>
      <c r="F62" s="136">
        <v>155.169</v>
      </c>
    </row>
    <row r="63" spans="1:6" ht="25.5">
      <c r="A63" s="38">
        <f t="shared" si="0"/>
        <v>52</v>
      </c>
      <c r="B63" s="134" t="s">
        <v>785</v>
      </c>
      <c r="C63" s="135" t="s">
        <v>226</v>
      </c>
      <c r="D63" s="135" t="s">
        <v>786</v>
      </c>
      <c r="E63" s="135" t="s">
        <v>45</v>
      </c>
      <c r="F63" s="136">
        <v>300</v>
      </c>
    </row>
    <row r="64" spans="1:6" ht="25.5">
      <c r="A64" s="38">
        <f t="shared" si="0"/>
        <v>53</v>
      </c>
      <c r="B64" s="134" t="s">
        <v>282</v>
      </c>
      <c r="C64" s="135" t="s">
        <v>226</v>
      </c>
      <c r="D64" s="135" t="s">
        <v>786</v>
      </c>
      <c r="E64" s="135" t="s">
        <v>271</v>
      </c>
      <c r="F64" s="136">
        <v>300</v>
      </c>
    </row>
    <row r="65" spans="1:6" ht="25.5">
      <c r="A65" s="38">
        <f t="shared" si="0"/>
        <v>54</v>
      </c>
      <c r="B65" s="134" t="s">
        <v>787</v>
      </c>
      <c r="C65" s="135" t="s">
        <v>226</v>
      </c>
      <c r="D65" s="135" t="s">
        <v>602</v>
      </c>
      <c r="E65" s="135" t="s">
        <v>45</v>
      </c>
      <c r="F65" s="136">
        <v>675</v>
      </c>
    </row>
    <row r="66" spans="1:6" ht="25.5">
      <c r="A66" s="38">
        <f t="shared" si="0"/>
        <v>55</v>
      </c>
      <c r="B66" s="134" t="s">
        <v>282</v>
      </c>
      <c r="C66" s="135" t="s">
        <v>226</v>
      </c>
      <c r="D66" s="135" t="s">
        <v>602</v>
      </c>
      <c r="E66" s="135" t="s">
        <v>271</v>
      </c>
      <c r="F66" s="136">
        <v>675</v>
      </c>
    </row>
    <row r="67" spans="1:6" ht="25.5">
      <c r="A67" s="38">
        <f t="shared" si="0"/>
        <v>56</v>
      </c>
      <c r="B67" s="134" t="s">
        <v>285</v>
      </c>
      <c r="C67" s="135" t="s">
        <v>226</v>
      </c>
      <c r="D67" s="135" t="s">
        <v>788</v>
      </c>
      <c r="E67" s="135" t="s">
        <v>45</v>
      </c>
      <c r="F67" s="136">
        <v>100</v>
      </c>
    </row>
    <row r="68" spans="1:6" ht="25.5">
      <c r="A68" s="38">
        <f t="shared" si="0"/>
        <v>57</v>
      </c>
      <c r="B68" s="134" t="s">
        <v>282</v>
      </c>
      <c r="C68" s="135" t="s">
        <v>226</v>
      </c>
      <c r="D68" s="135" t="s">
        <v>788</v>
      </c>
      <c r="E68" s="135" t="s">
        <v>271</v>
      </c>
      <c r="F68" s="136">
        <v>100</v>
      </c>
    </row>
    <row r="69" spans="1:6" ht="25.5">
      <c r="A69" s="38">
        <f t="shared" si="0"/>
        <v>58</v>
      </c>
      <c r="B69" s="134" t="s">
        <v>286</v>
      </c>
      <c r="C69" s="135" t="s">
        <v>226</v>
      </c>
      <c r="D69" s="135" t="s">
        <v>603</v>
      </c>
      <c r="E69" s="135" t="s">
        <v>45</v>
      </c>
      <c r="F69" s="136">
        <v>50</v>
      </c>
    </row>
    <row r="70" spans="1:6" ht="12.75">
      <c r="A70" s="38">
        <f t="shared" si="0"/>
        <v>59</v>
      </c>
      <c r="B70" s="134" t="s">
        <v>289</v>
      </c>
      <c r="C70" s="135" t="s">
        <v>226</v>
      </c>
      <c r="D70" s="135" t="s">
        <v>603</v>
      </c>
      <c r="E70" s="135" t="s">
        <v>273</v>
      </c>
      <c r="F70" s="136">
        <v>50</v>
      </c>
    </row>
    <row r="71" spans="1:6" ht="12.75">
      <c r="A71" s="38">
        <f t="shared" si="0"/>
        <v>60</v>
      </c>
      <c r="B71" s="134" t="s">
        <v>893</v>
      </c>
      <c r="C71" s="135" t="s">
        <v>226</v>
      </c>
      <c r="D71" s="135" t="s">
        <v>877</v>
      </c>
      <c r="E71" s="135" t="s">
        <v>45</v>
      </c>
      <c r="F71" s="136">
        <v>155</v>
      </c>
    </row>
    <row r="72" spans="1:6" ht="25.5">
      <c r="A72" s="38">
        <f t="shared" si="0"/>
        <v>61</v>
      </c>
      <c r="B72" s="134" t="s">
        <v>282</v>
      </c>
      <c r="C72" s="135" t="s">
        <v>226</v>
      </c>
      <c r="D72" s="135" t="s">
        <v>877</v>
      </c>
      <c r="E72" s="135" t="s">
        <v>271</v>
      </c>
      <c r="F72" s="136">
        <v>155</v>
      </c>
    </row>
    <row r="73" spans="1:6" ht="63.75">
      <c r="A73" s="38">
        <f t="shared" si="0"/>
        <v>62</v>
      </c>
      <c r="B73" s="134" t="s">
        <v>976</v>
      </c>
      <c r="C73" s="135" t="s">
        <v>226</v>
      </c>
      <c r="D73" s="135" t="s">
        <v>789</v>
      </c>
      <c r="E73" s="135" t="s">
        <v>45</v>
      </c>
      <c r="F73" s="136">
        <v>357</v>
      </c>
    </row>
    <row r="74" spans="1:6" ht="25.5">
      <c r="A74" s="38">
        <f t="shared" si="0"/>
        <v>63</v>
      </c>
      <c r="B74" s="134" t="s">
        <v>282</v>
      </c>
      <c r="C74" s="135" t="s">
        <v>226</v>
      </c>
      <c r="D74" s="135" t="s">
        <v>789</v>
      </c>
      <c r="E74" s="135" t="s">
        <v>271</v>
      </c>
      <c r="F74" s="136">
        <v>357</v>
      </c>
    </row>
    <row r="75" spans="1:6" ht="12.75">
      <c r="A75" s="38">
        <f t="shared" si="0"/>
        <v>64</v>
      </c>
      <c r="B75" s="134" t="s">
        <v>287</v>
      </c>
      <c r="C75" s="135" t="s">
        <v>226</v>
      </c>
      <c r="D75" s="135" t="s">
        <v>605</v>
      </c>
      <c r="E75" s="135" t="s">
        <v>45</v>
      </c>
      <c r="F75" s="136">
        <v>150</v>
      </c>
    </row>
    <row r="76" spans="1:6" ht="25.5">
      <c r="A76" s="38">
        <f t="shared" si="0"/>
        <v>65</v>
      </c>
      <c r="B76" s="134" t="s">
        <v>282</v>
      </c>
      <c r="C76" s="135" t="s">
        <v>226</v>
      </c>
      <c r="D76" s="135" t="s">
        <v>605</v>
      </c>
      <c r="E76" s="135" t="s">
        <v>271</v>
      </c>
      <c r="F76" s="136">
        <v>150</v>
      </c>
    </row>
    <row r="77" spans="1:6" ht="38.25">
      <c r="A77" s="38">
        <f t="shared" si="0"/>
        <v>66</v>
      </c>
      <c r="B77" s="134" t="s">
        <v>290</v>
      </c>
      <c r="C77" s="135" t="s">
        <v>226</v>
      </c>
      <c r="D77" s="135" t="s">
        <v>606</v>
      </c>
      <c r="E77" s="135" t="s">
        <v>45</v>
      </c>
      <c r="F77" s="136">
        <v>2358</v>
      </c>
    </row>
    <row r="78" spans="1:6" ht="12.75">
      <c r="A78" s="38">
        <f aca="true" t="shared" si="1" ref="A78:A141">A77+1</f>
        <v>67</v>
      </c>
      <c r="B78" s="134" t="s">
        <v>288</v>
      </c>
      <c r="C78" s="135" t="s">
        <v>226</v>
      </c>
      <c r="D78" s="135" t="s">
        <v>606</v>
      </c>
      <c r="E78" s="135" t="s">
        <v>272</v>
      </c>
      <c r="F78" s="136">
        <v>2042.907</v>
      </c>
    </row>
    <row r="79" spans="1:6" ht="25.5">
      <c r="A79" s="38">
        <f t="shared" si="1"/>
        <v>68</v>
      </c>
      <c r="B79" s="134" t="s">
        <v>282</v>
      </c>
      <c r="C79" s="135" t="s">
        <v>226</v>
      </c>
      <c r="D79" s="135" t="s">
        <v>606</v>
      </c>
      <c r="E79" s="135" t="s">
        <v>271</v>
      </c>
      <c r="F79" s="136">
        <v>315.093</v>
      </c>
    </row>
    <row r="80" spans="1:6" ht="51">
      <c r="A80" s="38">
        <f t="shared" si="1"/>
        <v>69</v>
      </c>
      <c r="B80" s="134" t="s">
        <v>894</v>
      </c>
      <c r="C80" s="135" t="s">
        <v>226</v>
      </c>
      <c r="D80" s="135" t="s">
        <v>607</v>
      </c>
      <c r="E80" s="135" t="s">
        <v>45</v>
      </c>
      <c r="F80" s="136">
        <v>10070.066</v>
      </c>
    </row>
    <row r="81" spans="1:6" ht="25.5">
      <c r="A81" s="38">
        <f t="shared" si="1"/>
        <v>70</v>
      </c>
      <c r="B81" s="134" t="s">
        <v>292</v>
      </c>
      <c r="C81" s="135" t="s">
        <v>226</v>
      </c>
      <c r="D81" s="135" t="s">
        <v>608</v>
      </c>
      <c r="E81" s="135" t="s">
        <v>45</v>
      </c>
      <c r="F81" s="136">
        <v>200</v>
      </c>
    </row>
    <row r="82" spans="1:6" ht="25.5">
      <c r="A82" s="38">
        <f t="shared" si="1"/>
        <v>71</v>
      </c>
      <c r="B82" s="134" t="s">
        <v>282</v>
      </c>
      <c r="C82" s="135" t="s">
        <v>226</v>
      </c>
      <c r="D82" s="135" t="s">
        <v>608</v>
      </c>
      <c r="E82" s="135" t="s">
        <v>271</v>
      </c>
      <c r="F82" s="136">
        <v>200</v>
      </c>
    </row>
    <row r="83" spans="1:6" ht="89.25">
      <c r="A83" s="38">
        <f t="shared" si="1"/>
        <v>72</v>
      </c>
      <c r="B83" s="134" t="s">
        <v>944</v>
      </c>
      <c r="C83" s="135" t="s">
        <v>226</v>
      </c>
      <c r="D83" s="135" t="s">
        <v>945</v>
      </c>
      <c r="E83" s="135" t="s">
        <v>45</v>
      </c>
      <c r="F83" s="136">
        <v>3</v>
      </c>
    </row>
    <row r="84" spans="1:6" ht="25.5">
      <c r="A84" s="38">
        <f t="shared" si="1"/>
        <v>73</v>
      </c>
      <c r="B84" s="134" t="s">
        <v>282</v>
      </c>
      <c r="C84" s="135" t="s">
        <v>226</v>
      </c>
      <c r="D84" s="135" t="s">
        <v>945</v>
      </c>
      <c r="E84" s="135" t="s">
        <v>271</v>
      </c>
      <c r="F84" s="136">
        <v>3</v>
      </c>
    </row>
    <row r="85" spans="1:6" ht="12.75">
      <c r="A85" s="38">
        <f t="shared" si="1"/>
        <v>74</v>
      </c>
      <c r="B85" s="134" t="s">
        <v>293</v>
      </c>
      <c r="C85" s="135" t="s">
        <v>226</v>
      </c>
      <c r="D85" s="135" t="s">
        <v>609</v>
      </c>
      <c r="E85" s="135" t="s">
        <v>45</v>
      </c>
      <c r="F85" s="136">
        <v>420</v>
      </c>
    </row>
    <row r="86" spans="1:6" ht="25.5">
      <c r="A86" s="38">
        <f t="shared" si="1"/>
        <v>75</v>
      </c>
      <c r="B86" s="134" t="s">
        <v>282</v>
      </c>
      <c r="C86" s="135" t="s">
        <v>226</v>
      </c>
      <c r="D86" s="135" t="s">
        <v>609</v>
      </c>
      <c r="E86" s="135" t="s">
        <v>271</v>
      </c>
      <c r="F86" s="136">
        <v>420</v>
      </c>
    </row>
    <row r="87" spans="1:6" ht="38.25">
      <c r="A87" s="38">
        <f t="shared" si="1"/>
        <v>76</v>
      </c>
      <c r="B87" s="134" t="s">
        <v>895</v>
      </c>
      <c r="C87" s="135" t="s">
        <v>226</v>
      </c>
      <c r="D87" s="135" t="s">
        <v>610</v>
      </c>
      <c r="E87" s="135" t="s">
        <v>45</v>
      </c>
      <c r="F87" s="136">
        <v>6143.366</v>
      </c>
    </row>
    <row r="88" spans="1:6" ht="25.5">
      <c r="A88" s="38">
        <f t="shared" si="1"/>
        <v>77</v>
      </c>
      <c r="B88" s="134" t="s">
        <v>282</v>
      </c>
      <c r="C88" s="135" t="s">
        <v>226</v>
      </c>
      <c r="D88" s="135" t="s">
        <v>610</v>
      </c>
      <c r="E88" s="135" t="s">
        <v>271</v>
      </c>
      <c r="F88" s="136">
        <v>6143.366</v>
      </c>
    </row>
    <row r="89" spans="1:6" ht="25.5">
      <c r="A89" s="38">
        <f t="shared" si="1"/>
        <v>78</v>
      </c>
      <c r="B89" s="134" t="s">
        <v>294</v>
      </c>
      <c r="C89" s="135" t="s">
        <v>226</v>
      </c>
      <c r="D89" s="135" t="s">
        <v>611</v>
      </c>
      <c r="E89" s="135" t="s">
        <v>45</v>
      </c>
      <c r="F89" s="136">
        <v>145</v>
      </c>
    </row>
    <row r="90" spans="1:6" ht="25.5">
      <c r="A90" s="38">
        <f t="shared" si="1"/>
        <v>79</v>
      </c>
      <c r="B90" s="134" t="s">
        <v>282</v>
      </c>
      <c r="C90" s="135" t="s">
        <v>226</v>
      </c>
      <c r="D90" s="135" t="s">
        <v>611</v>
      </c>
      <c r="E90" s="135" t="s">
        <v>271</v>
      </c>
      <c r="F90" s="136">
        <v>145</v>
      </c>
    </row>
    <row r="91" spans="1:6" ht="25.5">
      <c r="A91" s="38">
        <f t="shared" si="1"/>
        <v>80</v>
      </c>
      <c r="B91" s="134" t="s">
        <v>1148</v>
      </c>
      <c r="C91" s="135" t="s">
        <v>226</v>
      </c>
      <c r="D91" s="135" t="s">
        <v>879</v>
      </c>
      <c r="E91" s="135" t="s">
        <v>45</v>
      </c>
      <c r="F91" s="136">
        <v>2907.5</v>
      </c>
    </row>
    <row r="92" spans="1:6" ht="12.75">
      <c r="A92" s="38">
        <f t="shared" si="1"/>
        <v>81</v>
      </c>
      <c r="B92" s="134" t="s">
        <v>288</v>
      </c>
      <c r="C92" s="135" t="s">
        <v>226</v>
      </c>
      <c r="D92" s="135" t="s">
        <v>879</v>
      </c>
      <c r="E92" s="135" t="s">
        <v>272</v>
      </c>
      <c r="F92" s="136">
        <v>2727.775</v>
      </c>
    </row>
    <row r="93" spans="1:6" ht="25.5">
      <c r="A93" s="38">
        <f t="shared" si="1"/>
        <v>82</v>
      </c>
      <c r="B93" s="134" t="s">
        <v>282</v>
      </c>
      <c r="C93" s="135" t="s">
        <v>226</v>
      </c>
      <c r="D93" s="135" t="s">
        <v>879</v>
      </c>
      <c r="E93" s="135" t="s">
        <v>271</v>
      </c>
      <c r="F93" s="136">
        <v>179.725</v>
      </c>
    </row>
    <row r="94" spans="1:6" ht="12.75">
      <c r="A94" s="38">
        <f t="shared" si="1"/>
        <v>83</v>
      </c>
      <c r="B94" s="134" t="s">
        <v>1149</v>
      </c>
      <c r="C94" s="135" t="s">
        <v>226</v>
      </c>
      <c r="D94" s="135" t="s">
        <v>1125</v>
      </c>
      <c r="E94" s="135" t="s">
        <v>45</v>
      </c>
      <c r="F94" s="136">
        <v>51.2</v>
      </c>
    </row>
    <row r="95" spans="1:6" ht="25.5">
      <c r="A95" s="38">
        <f t="shared" si="1"/>
        <v>84</v>
      </c>
      <c r="B95" s="134" t="s">
        <v>282</v>
      </c>
      <c r="C95" s="135" t="s">
        <v>226</v>
      </c>
      <c r="D95" s="135" t="s">
        <v>1125</v>
      </c>
      <c r="E95" s="135" t="s">
        <v>271</v>
      </c>
      <c r="F95" s="136">
        <v>51.2</v>
      </c>
    </row>
    <row r="96" spans="1:6" ht="25.5">
      <c r="A96" s="38">
        <f t="shared" si="1"/>
        <v>85</v>
      </c>
      <c r="B96" s="134" t="s">
        <v>790</v>
      </c>
      <c r="C96" s="135" t="s">
        <v>226</v>
      </c>
      <c r="D96" s="135" t="s">
        <v>791</v>
      </c>
      <c r="E96" s="135" t="s">
        <v>45</v>
      </c>
      <c r="F96" s="136">
        <v>200</v>
      </c>
    </row>
    <row r="97" spans="1:6" ht="25.5">
      <c r="A97" s="38">
        <f t="shared" si="1"/>
        <v>86</v>
      </c>
      <c r="B97" s="134" t="s">
        <v>282</v>
      </c>
      <c r="C97" s="135" t="s">
        <v>226</v>
      </c>
      <c r="D97" s="135" t="s">
        <v>791</v>
      </c>
      <c r="E97" s="135" t="s">
        <v>271</v>
      </c>
      <c r="F97" s="136">
        <v>200</v>
      </c>
    </row>
    <row r="98" spans="1:6" ht="38.25">
      <c r="A98" s="38">
        <f t="shared" si="1"/>
        <v>87</v>
      </c>
      <c r="B98" s="134" t="s">
        <v>946</v>
      </c>
      <c r="C98" s="135" t="s">
        <v>226</v>
      </c>
      <c r="D98" s="135" t="s">
        <v>612</v>
      </c>
      <c r="E98" s="135" t="s">
        <v>45</v>
      </c>
      <c r="F98" s="136">
        <v>116.4</v>
      </c>
    </row>
    <row r="99" spans="1:6" ht="25.5">
      <c r="A99" s="38">
        <f t="shared" si="1"/>
        <v>88</v>
      </c>
      <c r="B99" s="134" t="s">
        <v>896</v>
      </c>
      <c r="C99" s="135" t="s">
        <v>226</v>
      </c>
      <c r="D99" s="135" t="s">
        <v>613</v>
      </c>
      <c r="E99" s="135" t="s">
        <v>45</v>
      </c>
      <c r="F99" s="136">
        <v>116.4</v>
      </c>
    </row>
    <row r="100" spans="1:6" ht="76.5">
      <c r="A100" s="38">
        <f t="shared" si="1"/>
        <v>89</v>
      </c>
      <c r="B100" s="134" t="s">
        <v>977</v>
      </c>
      <c r="C100" s="135" t="s">
        <v>226</v>
      </c>
      <c r="D100" s="135" t="s">
        <v>614</v>
      </c>
      <c r="E100" s="135" t="s">
        <v>45</v>
      </c>
      <c r="F100" s="136">
        <v>1.2</v>
      </c>
    </row>
    <row r="101" spans="1:6" ht="25.5">
      <c r="A101" s="38">
        <f t="shared" si="1"/>
        <v>90</v>
      </c>
      <c r="B101" s="134" t="s">
        <v>282</v>
      </c>
      <c r="C101" s="135" t="s">
        <v>226</v>
      </c>
      <c r="D101" s="135" t="s">
        <v>614</v>
      </c>
      <c r="E101" s="135" t="s">
        <v>271</v>
      </c>
      <c r="F101" s="136">
        <v>0.2</v>
      </c>
    </row>
    <row r="102" spans="1:6" ht="12.75">
      <c r="A102" s="38">
        <f t="shared" si="1"/>
        <v>91</v>
      </c>
      <c r="B102" s="134" t="s">
        <v>1146</v>
      </c>
      <c r="C102" s="135" t="s">
        <v>226</v>
      </c>
      <c r="D102" s="135" t="s">
        <v>614</v>
      </c>
      <c r="E102" s="135" t="s">
        <v>1069</v>
      </c>
      <c r="F102" s="136">
        <v>1</v>
      </c>
    </row>
    <row r="103" spans="1:6" ht="38.25">
      <c r="A103" s="38">
        <f t="shared" si="1"/>
        <v>92</v>
      </c>
      <c r="B103" s="134" t="s">
        <v>978</v>
      </c>
      <c r="C103" s="135" t="s">
        <v>226</v>
      </c>
      <c r="D103" s="135" t="s">
        <v>615</v>
      </c>
      <c r="E103" s="135" t="s">
        <v>45</v>
      </c>
      <c r="F103" s="136">
        <v>115.2</v>
      </c>
    </row>
    <row r="104" spans="1:6" ht="25.5">
      <c r="A104" s="38">
        <f t="shared" si="1"/>
        <v>93</v>
      </c>
      <c r="B104" s="134" t="s">
        <v>280</v>
      </c>
      <c r="C104" s="135" t="s">
        <v>226</v>
      </c>
      <c r="D104" s="135" t="s">
        <v>615</v>
      </c>
      <c r="E104" s="135" t="s">
        <v>270</v>
      </c>
      <c r="F104" s="136">
        <v>53.903</v>
      </c>
    </row>
    <row r="105" spans="1:6" ht="25.5">
      <c r="A105" s="38">
        <f t="shared" si="1"/>
        <v>94</v>
      </c>
      <c r="B105" s="134" t="s">
        <v>282</v>
      </c>
      <c r="C105" s="135" t="s">
        <v>226</v>
      </c>
      <c r="D105" s="135" t="s">
        <v>615</v>
      </c>
      <c r="E105" s="135" t="s">
        <v>271</v>
      </c>
      <c r="F105" s="136">
        <v>61.297</v>
      </c>
    </row>
    <row r="106" spans="1:6" ht="12.75">
      <c r="A106" s="38">
        <f t="shared" si="1"/>
        <v>95</v>
      </c>
      <c r="B106" s="134" t="s">
        <v>264</v>
      </c>
      <c r="C106" s="135" t="s">
        <v>226</v>
      </c>
      <c r="D106" s="135" t="s">
        <v>591</v>
      </c>
      <c r="E106" s="135" t="s">
        <v>45</v>
      </c>
      <c r="F106" s="136">
        <v>442.2</v>
      </c>
    </row>
    <row r="107" spans="1:6" ht="51">
      <c r="A107" s="38">
        <f t="shared" si="1"/>
        <v>96</v>
      </c>
      <c r="B107" s="134" t="s">
        <v>1150</v>
      </c>
      <c r="C107" s="135" t="s">
        <v>226</v>
      </c>
      <c r="D107" s="135" t="s">
        <v>1073</v>
      </c>
      <c r="E107" s="135" t="s">
        <v>45</v>
      </c>
      <c r="F107" s="136">
        <v>442.2</v>
      </c>
    </row>
    <row r="108" spans="1:6" ht="25.5">
      <c r="A108" s="38">
        <f t="shared" si="1"/>
        <v>97</v>
      </c>
      <c r="B108" s="134" t="s">
        <v>282</v>
      </c>
      <c r="C108" s="135" t="s">
        <v>226</v>
      </c>
      <c r="D108" s="135" t="s">
        <v>1073</v>
      </c>
      <c r="E108" s="135" t="s">
        <v>271</v>
      </c>
      <c r="F108" s="136">
        <v>442.2</v>
      </c>
    </row>
    <row r="109" spans="1:6" ht="12.75">
      <c r="A109" s="38">
        <f t="shared" si="1"/>
        <v>98</v>
      </c>
      <c r="B109" s="134" t="s">
        <v>1151</v>
      </c>
      <c r="C109" s="135" t="s">
        <v>1075</v>
      </c>
      <c r="D109" s="135" t="s">
        <v>590</v>
      </c>
      <c r="E109" s="135" t="s">
        <v>45</v>
      </c>
      <c r="F109" s="136">
        <v>1375.2</v>
      </c>
    </row>
    <row r="110" spans="1:6" ht="12.75">
      <c r="A110" s="38">
        <f t="shared" si="1"/>
        <v>99</v>
      </c>
      <c r="B110" s="134" t="s">
        <v>1152</v>
      </c>
      <c r="C110" s="135" t="s">
        <v>1077</v>
      </c>
      <c r="D110" s="135" t="s">
        <v>590</v>
      </c>
      <c r="E110" s="135" t="s">
        <v>45</v>
      </c>
      <c r="F110" s="136">
        <v>1375.2</v>
      </c>
    </row>
    <row r="111" spans="1:6" ht="38.25">
      <c r="A111" s="38">
        <f t="shared" si="1"/>
        <v>100</v>
      </c>
      <c r="B111" s="134" t="s">
        <v>946</v>
      </c>
      <c r="C111" s="135" t="s">
        <v>1077</v>
      </c>
      <c r="D111" s="135" t="s">
        <v>612</v>
      </c>
      <c r="E111" s="135" t="s">
        <v>45</v>
      </c>
      <c r="F111" s="136">
        <v>1375.2</v>
      </c>
    </row>
    <row r="112" spans="1:6" ht="25.5">
      <c r="A112" s="38">
        <f t="shared" si="1"/>
        <v>101</v>
      </c>
      <c r="B112" s="134" t="s">
        <v>896</v>
      </c>
      <c r="C112" s="135" t="s">
        <v>1077</v>
      </c>
      <c r="D112" s="135" t="s">
        <v>613</v>
      </c>
      <c r="E112" s="135" t="s">
        <v>45</v>
      </c>
      <c r="F112" s="136">
        <v>1375.2</v>
      </c>
    </row>
    <row r="113" spans="1:6" ht="51">
      <c r="A113" s="38">
        <f t="shared" si="1"/>
        <v>102</v>
      </c>
      <c r="B113" s="134" t="s">
        <v>985</v>
      </c>
      <c r="C113" s="135" t="s">
        <v>1077</v>
      </c>
      <c r="D113" s="135" t="s">
        <v>679</v>
      </c>
      <c r="E113" s="135" t="s">
        <v>45</v>
      </c>
      <c r="F113" s="136">
        <v>1375.2</v>
      </c>
    </row>
    <row r="114" spans="1:6" ht="12.75">
      <c r="A114" s="38">
        <f t="shared" si="1"/>
        <v>103</v>
      </c>
      <c r="B114" s="134" t="s">
        <v>1146</v>
      </c>
      <c r="C114" s="135" t="s">
        <v>1077</v>
      </c>
      <c r="D114" s="135" t="s">
        <v>679</v>
      </c>
      <c r="E114" s="135" t="s">
        <v>1069</v>
      </c>
      <c r="F114" s="136">
        <v>1375.2</v>
      </c>
    </row>
    <row r="115" spans="1:6" ht="25.5">
      <c r="A115" s="38">
        <f t="shared" si="1"/>
        <v>104</v>
      </c>
      <c r="B115" s="134" t="s">
        <v>37</v>
      </c>
      <c r="C115" s="135" t="s">
        <v>116</v>
      </c>
      <c r="D115" s="135" t="s">
        <v>590</v>
      </c>
      <c r="E115" s="135" t="s">
        <v>45</v>
      </c>
      <c r="F115" s="136">
        <v>17745.83</v>
      </c>
    </row>
    <row r="116" spans="1:6" ht="12.75">
      <c r="A116" s="38">
        <f t="shared" si="1"/>
        <v>105</v>
      </c>
      <c r="B116" s="134" t="s">
        <v>897</v>
      </c>
      <c r="C116" s="135" t="s">
        <v>865</v>
      </c>
      <c r="D116" s="135" t="s">
        <v>590</v>
      </c>
      <c r="E116" s="135" t="s">
        <v>45</v>
      </c>
      <c r="F116" s="136">
        <v>16149.68</v>
      </c>
    </row>
    <row r="117" spans="1:6" ht="38.25">
      <c r="A117" s="38">
        <f t="shared" si="1"/>
        <v>106</v>
      </c>
      <c r="B117" s="134" t="s">
        <v>946</v>
      </c>
      <c r="C117" s="135" t="s">
        <v>865</v>
      </c>
      <c r="D117" s="135" t="s">
        <v>612</v>
      </c>
      <c r="E117" s="135" t="s">
        <v>45</v>
      </c>
      <c r="F117" s="136">
        <v>16149.68</v>
      </c>
    </row>
    <row r="118" spans="1:6" ht="51">
      <c r="A118" s="38">
        <f t="shared" si="1"/>
        <v>107</v>
      </c>
      <c r="B118" s="134" t="s">
        <v>1153</v>
      </c>
      <c r="C118" s="135" t="s">
        <v>865</v>
      </c>
      <c r="D118" s="135" t="s">
        <v>616</v>
      </c>
      <c r="E118" s="135" t="s">
        <v>45</v>
      </c>
      <c r="F118" s="136">
        <v>16149.68</v>
      </c>
    </row>
    <row r="119" spans="1:6" ht="51">
      <c r="A119" s="38">
        <f t="shared" si="1"/>
        <v>108</v>
      </c>
      <c r="B119" s="134" t="s">
        <v>295</v>
      </c>
      <c r="C119" s="135" t="s">
        <v>865</v>
      </c>
      <c r="D119" s="135" t="s">
        <v>617</v>
      </c>
      <c r="E119" s="135" t="s">
        <v>45</v>
      </c>
      <c r="F119" s="136">
        <v>100</v>
      </c>
    </row>
    <row r="120" spans="1:6" ht="25.5">
      <c r="A120" s="38">
        <f t="shared" si="1"/>
        <v>109</v>
      </c>
      <c r="B120" s="134" t="s">
        <v>282</v>
      </c>
      <c r="C120" s="135" t="s">
        <v>865</v>
      </c>
      <c r="D120" s="135" t="s">
        <v>617</v>
      </c>
      <c r="E120" s="135" t="s">
        <v>271</v>
      </c>
      <c r="F120" s="136">
        <v>100</v>
      </c>
    </row>
    <row r="121" spans="1:6" ht="25.5">
      <c r="A121" s="38">
        <f t="shared" si="1"/>
        <v>110</v>
      </c>
      <c r="B121" s="134" t="s">
        <v>750</v>
      </c>
      <c r="C121" s="135" t="s">
        <v>865</v>
      </c>
      <c r="D121" s="135" t="s">
        <v>618</v>
      </c>
      <c r="E121" s="135" t="s">
        <v>45</v>
      </c>
      <c r="F121" s="136">
        <v>50</v>
      </c>
    </row>
    <row r="122" spans="1:6" ht="25.5">
      <c r="A122" s="38">
        <f t="shared" si="1"/>
        <v>111</v>
      </c>
      <c r="B122" s="134" t="s">
        <v>282</v>
      </c>
      <c r="C122" s="135" t="s">
        <v>865</v>
      </c>
      <c r="D122" s="135" t="s">
        <v>618</v>
      </c>
      <c r="E122" s="135" t="s">
        <v>271</v>
      </c>
      <c r="F122" s="136">
        <v>50</v>
      </c>
    </row>
    <row r="123" spans="1:6" ht="25.5">
      <c r="A123" s="38">
        <f t="shared" si="1"/>
        <v>112</v>
      </c>
      <c r="B123" s="134" t="s">
        <v>296</v>
      </c>
      <c r="C123" s="135" t="s">
        <v>865</v>
      </c>
      <c r="D123" s="135" t="s">
        <v>619</v>
      </c>
      <c r="E123" s="135" t="s">
        <v>45</v>
      </c>
      <c r="F123" s="136">
        <v>50</v>
      </c>
    </row>
    <row r="124" spans="1:6" ht="25.5">
      <c r="A124" s="38">
        <f t="shared" si="1"/>
        <v>113</v>
      </c>
      <c r="B124" s="134" t="s">
        <v>282</v>
      </c>
      <c r="C124" s="135" t="s">
        <v>865</v>
      </c>
      <c r="D124" s="135" t="s">
        <v>619</v>
      </c>
      <c r="E124" s="135" t="s">
        <v>271</v>
      </c>
      <c r="F124" s="136">
        <v>50</v>
      </c>
    </row>
    <row r="125" spans="1:6" ht="51">
      <c r="A125" s="38">
        <f t="shared" si="1"/>
        <v>114</v>
      </c>
      <c r="B125" s="134" t="s">
        <v>297</v>
      </c>
      <c r="C125" s="135" t="s">
        <v>865</v>
      </c>
      <c r="D125" s="135" t="s">
        <v>620</v>
      </c>
      <c r="E125" s="135" t="s">
        <v>45</v>
      </c>
      <c r="F125" s="136">
        <v>50</v>
      </c>
    </row>
    <row r="126" spans="1:6" ht="25.5">
      <c r="A126" s="38">
        <f t="shared" si="1"/>
        <v>115</v>
      </c>
      <c r="B126" s="134" t="s">
        <v>282</v>
      </c>
      <c r="C126" s="135" t="s">
        <v>865</v>
      </c>
      <c r="D126" s="135" t="s">
        <v>620</v>
      </c>
      <c r="E126" s="135" t="s">
        <v>271</v>
      </c>
      <c r="F126" s="136">
        <v>50</v>
      </c>
    </row>
    <row r="127" spans="1:6" ht="38.25">
      <c r="A127" s="38">
        <f t="shared" si="1"/>
        <v>116</v>
      </c>
      <c r="B127" s="134" t="s">
        <v>298</v>
      </c>
      <c r="C127" s="135" t="s">
        <v>865</v>
      </c>
      <c r="D127" s="135" t="s">
        <v>621</v>
      </c>
      <c r="E127" s="135" t="s">
        <v>45</v>
      </c>
      <c r="F127" s="136">
        <v>80</v>
      </c>
    </row>
    <row r="128" spans="1:6" ht="25.5">
      <c r="A128" s="38">
        <f t="shared" si="1"/>
        <v>117</v>
      </c>
      <c r="B128" s="134" t="s">
        <v>282</v>
      </c>
      <c r="C128" s="135" t="s">
        <v>865</v>
      </c>
      <c r="D128" s="135" t="s">
        <v>621</v>
      </c>
      <c r="E128" s="135" t="s">
        <v>271</v>
      </c>
      <c r="F128" s="136">
        <v>80</v>
      </c>
    </row>
    <row r="129" spans="1:6" ht="27.75" customHeight="1">
      <c r="A129" s="38">
        <f t="shared" si="1"/>
        <v>118</v>
      </c>
      <c r="B129" s="134" t="s">
        <v>299</v>
      </c>
      <c r="C129" s="135" t="s">
        <v>865</v>
      </c>
      <c r="D129" s="135" t="s">
        <v>622</v>
      </c>
      <c r="E129" s="135" t="s">
        <v>45</v>
      </c>
      <c r="F129" s="136">
        <v>60</v>
      </c>
    </row>
    <row r="130" spans="1:6" ht="25.5">
      <c r="A130" s="38">
        <f t="shared" si="1"/>
        <v>119</v>
      </c>
      <c r="B130" s="134" t="s">
        <v>282</v>
      </c>
      <c r="C130" s="135" t="s">
        <v>865</v>
      </c>
      <c r="D130" s="135" t="s">
        <v>622</v>
      </c>
      <c r="E130" s="135" t="s">
        <v>271</v>
      </c>
      <c r="F130" s="136">
        <v>60</v>
      </c>
    </row>
    <row r="131" spans="1:6" ht="12.75">
      <c r="A131" s="38">
        <f t="shared" si="1"/>
        <v>120</v>
      </c>
      <c r="B131" s="134" t="s">
        <v>301</v>
      </c>
      <c r="C131" s="135" t="s">
        <v>865</v>
      </c>
      <c r="D131" s="135" t="s">
        <v>623</v>
      </c>
      <c r="E131" s="135" t="s">
        <v>45</v>
      </c>
      <c r="F131" s="136">
        <v>60</v>
      </c>
    </row>
    <row r="132" spans="1:6" ht="25.5">
      <c r="A132" s="38">
        <f t="shared" si="1"/>
        <v>121</v>
      </c>
      <c r="B132" s="134" t="s">
        <v>282</v>
      </c>
      <c r="C132" s="135" t="s">
        <v>865</v>
      </c>
      <c r="D132" s="135" t="s">
        <v>623</v>
      </c>
      <c r="E132" s="135" t="s">
        <v>271</v>
      </c>
      <c r="F132" s="136">
        <v>60</v>
      </c>
    </row>
    <row r="133" spans="1:6" ht="13.5" customHeight="1">
      <c r="A133" s="38">
        <f t="shared" si="1"/>
        <v>122</v>
      </c>
      <c r="B133" s="134" t="s">
        <v>751</v>
      </c>
      <c r="C133" s="135" t="s">
        <v>865</v>
      </c>
      <c r="D133" s="135" t="s">
        <v>624</v>
      </c>
      <c r="E133" s="135" t="s">
        <v>45</v>
      </c>
      <c r="F133" s="136">
        <v>50</v>
      </c>
    </row>
    <row r="134" spans="1:6" ht="25.5">
      <c r="A134" s="38">
        <f t="shared" si="1"/>
        <v>123</v>
      </c>
      <c r="B134" s="134" t="s">
        <v>282</v>
      </c>
      <c r="C134" s="135" t="s">
        <v>865</v>
      </c>
      <c r="D134" s="135" t="s">
        <v>624</v>
      </c>
      <c r="E134" s="135" t="s">
        <v>271</v>
      </c>
      <c r="F134" s="136">
        <v>50</v>
      </c>
    </row>
    <row r="135" spans="1:6" ht="12.75">
      <c r="A135" s="38">
        <f t="shared" si="1"/>
        <v>124</v>
      </c>
      <c r="B135" s="134" t="s">
        <v>302</v>
      </c>
      <c r="C135" s="135" t="s">
        <v>865</v>
      </c>
      <c r="D135" s="135" t="s">
        <v>625</v>
      </c>
      <c r="E135" s="135" t="s">
        <v>45</v>
      </c>
      <c r="F135" s="136">
        <v>30</v>
      </c>
    </row>
    <row r="136" spans="1:6" ht="25.5">
      <c r="A136" s="38">
        <f t="shared" si="1"/>
        <v>125</v>
      </c>
      <c r="B136" s="134" t="s">
        <v>282</v>
      </c>
      <c r="C136" s="135" t="s">
        <v>865</v>
      </c>
      <c r="D136" s="135" t="s">
        <v>625</v>
      </c>
      <c r="E136" s="135" t="s">
        <v>271</v>
      </c>
      <c r="F136" s="136">
        <v>30</v>
      </c>
    </row>
    <row r="137" spans="1:6" ht="25.5">
      <c r="A137" s="38">
        <f t="shared" si="1"/>
        <v>126</v>
      </c>
      <c r="B137" s="134" t="s">
        <v>303</v>
      </c>
      <c r="C137" s="135" t="s">
        <v>865</v>
      </c>
      <c r="D137" s="135" t="s">
        <v>626</v>
      </c>
      <c r="E137" s="135" t="s">
        <v>45</v>
      </c>
      <c r="F137" s="136">
        <v>171.49</v>
      </c>
    </row>
    <row r="138" spans="1:6" ht="25.5">
      <c r="A138" s="38">
        <f t="shared" si="1"/>
        <v>127</v>
      </c>
      <c r="B138" s="134" t="s">
        <v>282</v>
      </c>
      <c r="C138" s="135" t="s">
        <v>865</v>
      </c>
      <c r="D138" s="135" t="s">
        <v>626</v>
      </c>
      <c r="E138" s="135" t="s">
        <v>271</v>
      </c>
      <c r="F138" s="136">
        <v>171.49</v>
      </c>
    </row>
    <row r="139" spans="1:6" ht="12.75">
      <c r="A139" s="38">
        <f t="shared" si="1"/>
        <v>128</v>
      </c>
      <c r="B139" s="134" t="s">
        <v>304</v>
      </c>
      <c r="C139" s="135" t="s">
        <v>865</v>
      </c>
      <c r="D139" s="135" t="s">
        <v>627</v>
      </c>
      <c r="E139" s="135" t="s">
        <v>45</v>
      </c>
      <c r="F139" s="136">
        <v>11576.44</v>
      </c>
    </row>
    <row r="140" spans="1:6" ht="12.75">
      <c r="A140" s="38">
        <f t="shared" si="1"/>
        <v>129</v>
      </c>
      <c r="B140" s="134" t="s">
        <v>288</v>
      </c>
      <c r="C140" s="135" t="s">
        <v>865</v>
      </c>
      <c r="D140" s="135" t="s">
        <v>627</v>
      </c>
      <c r="E140" s="135" t="s">
        <v>272</v>
      </c>
      <c r="F140" s="136">
        <v>9736.062</v>
      </c>
    </row>
    <row r="141" spans="1:6" ht="25.5">
      <c r="A141" s="38">
        <f t="shared" si="1"/>
        <v>130</v>
      </c>
      <c r="B141" s="134" t="s">
        <v>282</v>
      </c>
      <c r="C141" s="135" t="s">
        <v>865</v>
      </c>
      <c r="D141" s="135" t="s">
        <v>627</v>
      </c>
      <c r="E141" s="135" t="s">
        <v>271</v>
      </c>
      <c r="F141" s="136">
        <v>1555.133</v>
      </c>
    </row>
    <row r="142" spans="1:6" ht="12.75">
      <c r="A142" s="38">
        <f aca="true" t="shared" si="2" ref="A142:A205">A141+1</f>
        <v>131</v>
      </c>
      <c r="B142" s="134" t="s">
        <v>289</v>
      </c>
      <c r="C142" s="135" t="s">
        <v>865</v>
      </c>
      <c r="D142" s="135" t="s">
        <v>627</v>
      </c>
      <c r="E142" s="135" t="s">
        <v>273</v>
      </c>
      <c r="F142" s="136">
        <v>285.245</v>
      </c>
    </row>
    <row r="143" spans="1:6" ht="25.5">
      <c r="A143" s="38">
        <f t="shared" si="2"/>
        <v>132</v>
      </c>
      <c r="B143" s="134" t="s">
        <v>898</v>
      </c>
      <c r="C143" s="135" t="s">
        <v>865</v>
      </c>
      <c r="D143" s="135" t="s">
        <v>881</v>
      </c>
      <c r="E143" s="135" t="s">
        <v>45</v>
      </c>
      <c r="F143" s="136">
        <v>3871.75</v>
      </c>
    </row>
    <row r="144" spans="1:6" ht="12.75">
      <c r="A144" s="38">
        <f t="shared" si="2"/>
        <v>133</v>
      </c>
      <c r="B144" s="134" t="s">
        <v>331</v>
      </c>
      <c r="C144" s="135" t="s">
        <v>865</v>
      </c>
      <c r="D144" s="135" t="s">
        <v>881</v>
      </c>
      <c r="E144" s="135" t="s">
        <v>269</v>
      </c>
      <c r="F144" s="136">
        <v>3871.75</v>
      </c>
    </row>
    <row r="145" spans="1:6" ht="25.5">
      <c r="A145" s="38">
        <f t="shared" si="2"/>
        <v>134</v>
      </c>
      <c r="B145" s="134" t="s">
        <v>157</v>
      </c>
      <c r="C145" s="135" t="s">
        <v>227</v>
      </c>
      <c r="D145" s="135" t="s">
        <v>590</v>
      </c>
      <c r="E145" s="135" t="s">
        <v>45</v>
      </c>
      <c r="F145" s="136">
        <v>1596.15</v>
      </c>
    </row>
    <row r="146" spans="1:6" ht="38.25">
      <c r="A146" s="38">
        <f t="shared" si="2"/>
        <v>135</v>
      </c>
      <c r="B146" s="134" t="s">
        <v>946</v>
      </c>
      <c r="C146" s="135" t="s">
        <v>227</v>
      </c>
      <c r="D146" s="135" t="s">
        <v>612</v>
      </c>
      <c r="E146" s="135" t="s">
        <v>45</v>
      </c>
      <c r="F146" s="136">
        <v>1596.15</v>
      </c>
    </row>
    <row r="147" spans="1:6" ht="63.75">
      <c r="A147" s="38">
        <f t="shared" si="2"/>
        <v>136</v>
      </c>
      <c r="B147" s="134" t="s">
        <v>1154</v>
      </c>
      <c r="C147" s="135" t="s">
        <v>227</v>
      </c>
      <c r="D147" s="135" t="s">
        <v>628</v>
      </c>
      <c r="E147" s="135" t="s">
        <v>45</v>
      </c>
      <c r="F147" s="136">
        <v>1284.85</v>
      </c>
    </row>
    <row r="148" spans="1:6" ht="76.5">
      <c r="A148" s="38">
        <f t="shared" si="2"/>
        <v>137</v>
      </c>
      <c r="B148" s="134" t="s">
        <v>899</v>
      </c>
      <c r="C148" s="135" t="s">
        <v>227</v>
      </c>
      <c r="D148" s="135" t="s">
        <v>629</v>
      </c>
      <c r="E148" s="135" t="s">
        <v>45</v>
      </c>
      <c r="F148" s="136">
        <v>1209.85</v>
      </c>
    </row>
    <row r="149" spans="1:6" ht="12.75">
      <c r="A149" s="38">
        <f t="shared" si="2"/>
        <v>138</v>
      </c>
      <c r="B149" s="134" t="s">
        <v>288</v>
      </c>
      <c r="C149" s="135" t="s">
        <v>227</v>
      </c>
      <c r="D149" s="135" t="s">
        <v>629</v>
      </c>
      <c r="E149" s="135" t="s">
        <v>272</v>
      </c>
      <c r="F149" s="136">
        <v>1051.85</v>
      </c>
    </row>
    <row r="150" spans="1:6" ht="25.5">
      <c r="A150" s="38">
        <f t="shared" si="2"/>
        <v>139</v>
      </c>
      <c r="B150" s="134" t="s">
        <v>282</v>
      </c>
      <c r="C150" s="135" t="s">
        <v>227</v>
      </c>
      <c r="D150" s="135" t="s">
        <v>629</v>
      </c>
      <c r="E150" s="135" t="s">
        <v>271</v>
      </c>
      <c r="F150" s="136">
        <v>158</v>
      </c>
    </row>
    <row r="151" spans="1:6" ht="76.5">
      <c r="A151" s="38">
        <f t="shared" si="2"/>
        <v>140</v>
      </c>
      <c r="B151" s="134" t="s">
        <v>900</v>
      </c>
      <c r="C151" s="135" t="s">
        <v>227</v>
      </c>
      <c r="D151" s="135" t="s">
        <v>630</v>
      </c>
      <c r="E151" s="135" t="s">
        <v>45</v>
      </c>
      <c r="F151" s="136">
        <v>75</v>
      </c>
    </row>
    <row r="152" spans="1:6" ht="25.5">
      <c r="A152" s="38">
        <f t="shared" si="2"/>
        <v>141</v>
      </c>
      <c r="B152" s="134" t="s">
        <v>282</v>
      </c>
      <c r="C152" s="135" t="s">
        <v>227</v>
      </c>
      <c r="D152" s="135" t="s">
        <v>630</v>
      </c>
      <c r="E152" s="135" t="s">
        <v>271</v>
      </c>
      <c r="F152" s="136">
        <v>75</v>
      </c>
    </row>
    <row r="153" spans="1:6" ht="25.5">
      <c r="A153" s="38">
        <f t="shared" si="2"/>
        <v>142</v>
      </c>
      <c r="B153" s="134" t="s">
        <v>896</v>
      </c>
      <c r="C153" s="135" t="s">
        <v>227</v>
      </c>
      <c r="D153" s="135" t="s">
        <v>613</v>
      </c>
      <c r="E153" s="135" t="s">
        <v>45</v>
      </c>
      <c r="F153" s="136">
        <v>311.3</v>
      </c>
    </row>
    <row r="154" spans="1:6" ht="89.25">
      <c r="A154" s="38">
        <f t="shared" si="2"/>
        <v>143</v>
      </c>
      <c r="B154" s="134" t="s">
        <v>901</v>
      </c>
      <c r="C154" s="135" t="s">
        <v>227</v>
      </c>
      <c r="D154" s="135" t="s">
        <v>631</v>
      </c>
      <c r="E154" s="135" t="s">
        <v>45</v>
      </c>
      <c r="F154" s="136">
        <v>100.3</v>
      </c>
    </row>
    <row r="155" spans="1:6" ht="25.5">
      <c r="A155" s="38">
        <f t="shared" si="2"/>
        <v>144</v>
      </c>
      <c r="B155" s="134" t="s">
        <v>282</v>
      </c>
      <c r="C155" s="135" t="s">
        <v>227</v>
      </c>
      <c r="D155" s="135" t="s">
        <v>631</v>
      </c>
      <c r="E155" s="135" t="s">
        <v>271</v>
      </c>
      <c r="F155" s="136">
        <v>100.3</v>
      </c>
    </row>
    <row r="156" spans="1:6" ht="63.75">
      <c r="A156" s="38">
        <f t="shared" si="2"/>
        <v>145</v>
      </c>
      <c r="B156" s="134" t="s">
        <v>902</v>
      </c>
      <c r="C156" s="135" t="s">
        <v>227</v>
      </c>
      <c r="D156" s="135" t="s">
        <v>632</v>
      </c>
      <c r="E156" s="135" t="s">
        <v>45</v>
      </c>
      <c r="F156" s="136">
        <v>97</v>
      </c>
    </row>
    <row r="157" spans="1:6" ht="25.5">
      <c r="A157" s="38">
        <f t="shared" si="2"/>
        <v>146</v>
      </c>
      <c r="B157" s="134" t="s">
        <v>282</v>
      </c>
      <c r="C157" s="135" t="s">
        <v>227</v>
      </c>
      <c r="D157" s="135" t="s">
        <v>632</v>
      </c>
      <c r="E157" s="135" t="s">
        <v>271</v>
      </c>
      <c r="F157" s="136">
        <v>97</v>
      </c>
    </row>
    <row r="158" spans="1:6" ht="89.25">
      <c r="A158" s="38">
        <f t="shared" si="2"/>
        <v>147</v>
      </c>
      <c r="B158" s="134" t="s">
        <v>903</v>
      </c>
      <c r="C158" s="135" t="s">
        <v>227</v>
      </c>
      <c r="D158" s="135" t="s">
        <v>633</v>
      </c>
      <c r="E158" s="135" t="s">
        <v>45</v>
      </c>
      <c r="F158" s="136">
        <v>114</v>
      </c>
    </row>
    <row r="159" spans="1:6" ht="25.5">
      <c r="A159" s="38">
        <f t="shared" si="2"/>
        <v>148</v>
      </c>
      <c r="B159" s="134" t="s">
        <v>282</v>
      </c>
      <c r="C159" s="135" t="s">
        <v>227</v>
      </c>
      <c r="D159" s="135" t="s">
        <v>633</v>
      </c>
      <c r="E159" s="135" t="s">
        <v>271</v>
      </c>
      <c r="F159" s="136">
        <v>114</v>
      </c>
    </row>
    <row r="160" spans="1:6" ht="12.75">
      <c r="A160" s="38">
        <f t="shared" si="2"/>
        <v>149</v>
      </c>
      <c r="B160" s="134" t="s">
        <v>158</v>
      </c>
      <c r="C160" s="135" t="s">
        <v>117</v>
      </c>
      <c r="D160" s="135" t="s">
        <v>590</v>
      </c>
      <c r="E160" s="135" t="s">
        <v>45</v>
      </c>
      <c r="F160" s="136">
        <v>23426.93</v>
      </c>
    </row>
    <row r="161" spans="1:6" ht="12.75">
      <c r="A161" s="38">
        <f t="shared" si="2"/>
        <v>150</v>
      </c>
      <c r="B161" s="134" t="s">
        <v>159</v>
      </c>
      <c r="C161" s="135" t="s">
        <v>118</v>
      </c>
      <c r="D161" s="135" t="s">
        <v>590</v>
      </c>
      <c r="E161" s="135" t="s">
        <v>45</v>
      </c>
      <c r="F161" s="136">
        <v>1319.8</v>
      </c>
    </row>
    <row r="162" spans="1:6" ht="38.25">
      <c r="A162" s="38">
        <f t="shared" si="2"/>
        <v>151</v>
      </c>
      <c r="B162" s="134" t="s">
        <v>1155</v>
      </c>
      <c r="C162" s="135" t="s">
        <v>118</v>
      </c>
      <c r="D162" s="135" t="s">
        <v>634</v>
      </c>
      <c r="E162" s="135" t="s">
        <v>45</v>
      </c>
      <c r="F162" s="136">
        <v>662</v>
      </c>
    </row>
    <row r="163" spans="1:6" ht="38.25">
      <c r="A163" s="38">
        <f t="shared" si="2"/>
        <v>152</v>
      </c>
      <c r="B163" s="134" t="s">
        <v>1156</v>
      </c>
      <c r="C163" s="135" t="s">
        <v>118</v>
      </c>
      <c r="D163" s="135" t="s">
        <v>635</v>
      </c>
      <c r="E163" s="135" t="s">
        <v>45</v>
      </c>
      <c r="F163" s="136">
        <v>662</v>
      </c>
    </row>
    <row r="164" spans="1:6" ht="25.5">
      <c r="A164" s="38">
        <f t="shared" si="2"/>
        <v>153</v>
      </c>
      <c r="B164" s="134" t="s">
        <v>305</v>
      </c>
      <c r="C164" s="135" t="s">
        <v>118</v>
      </c>
      <c r="D164" s="135" t="s">
        <v>636</v>
      </c>
      <c r="E164" s="135" t="s">
        <v>45</v>
      </c>
      <c r="F164" s="136">
        <v>0</v>
      </c>
    </row>
    <row r="165" spans="1:6" ht="12.75">
      <c r="A165" s="38">
        <f t="shared" si="2"/>
        <v>154</v>
      </c>
      <c r="B165" s="134" t="s">
        <v>749</v>
      </c>
      <c r="C165" s="135" t="s">
        <v>118</v>
      </c>
      <c r="D165" s="135" t="s">
        <v>636</v>
      </c>
      <c r="E165" s="135" t="s">
        <v>601</v>
      </c>
      <c r="F165" s="136">
        <v>0</v>
      </c>
    </row>
    <row r="166" spans="1:6" ht="38.25">
      <c r="A166" s="38">
        <f t="shared" si="2"/>
        <v>155</v>
      </c>
      <c r="B166" s="134" t="s">
        <v>307</v>
      </c>
      <c r="C166" s="135" t="s">
        <v>118</v>
      </c>
      <c r="D166" s="135" t="s">
        <v>637</v>
      </c>
      <c r="E166" s="135" t="s">
        <v>45</v>
      </c>
      <c r="F166" s="136">
        <v>0</v>
      </c>
    </row>
    <row r="167" spans="1:6" ht="25.5">
      <c r="A167" s="38">
        <f t="shared" si="2"/>
        <v>156</v>
      </c>
      <c r="B167" s="134" t="s">
        <v>282</v>
      </c>
      <c r="C167" s="135" t="s">
        <v>118</v>
      </c>
      <c r="D167" s="135" t="s">
        <v>637</v>
      </c>
      <c r="E167" s="135" t="s">
        <v>271</v>
      </c>
      <c r="F167" s="136">
        <v>0</v>
      </c>
    </row>
    <row r="168" spans="1:6" ht="12.75">
      <c r="A168" s="38">
        <f t="shared" si="2"/>
        <v>157</v>
      </c>
      <c r="B168" s="134" t="s">
        <v>749</v>
      </c>
      <c r="C168" s="135" t="s">
        <v>118</v>
      </c>
      <c r="D168" s="135" t="s">
        <v>637</v>
      </c>
      <c r="E168" s="135" t="s">
        <v>601</v>
      </c>
      <c r="F168" s="136">
        <v>0</v>
      </c>
    </row>
    <row r="169" spans="1:6" ht="25.5">
      <c r="A169" s="38">
        <f t="shared" si="2"/>
        <v>158</v>
      </c>
      <c r="B169" s="134" t="s">
        <v>308</v>
      </c>
      <c r="C169" s="135" t="s">
        <v>118</v>
      </c>
      <c r="D169" s="135" t="s">
        <v>638</v>
      </c>
      <c r="E169" s="135" t="s">
        <v>45</v>
      </c>
      <c r="F169" s="136">
        <v>140</v>
      </c>
    </row>
    <row r="170" spans="1:6" ht="38.25">
      <c r="A170" s="38">
        <f t="shared" si="2"/>
        <v>159</v>
      </c>
      <c r="B170" s="134" t="s">
        <v>866</v>
      </c>
      <c r="C170" s="135" t="s">
        <v>118</v>
      </c>
      <c r="D170" s="135" t="s">
        <v>638</v>
      </c>
      <c r="E170" s="135" t="s">
        <v>267</v>
      </c>
      <c r="F170" s="136">
        <v>140</v>
      </c>
    </row>
    <row r="171" spans="1:6" ht="25.5">
      <c r="A171" s="38">
        <f t="shared" si="2"/>
        <v>160</v>
      </c>
      <c r="B171" s="134" t="s">
        <v>309</v>
      </c>
      <c r="C171" s="135" t="s">
        <v>118</v>
      </c>
      <c r="D171" s="135" t="s">
        <v>639</v>
      </c>
      <c r="E171" s="135" t="s">
        <v>45</v>
      </c>
      <c r="F171" s="136">
        <v>130</v>
      </c>
    </row>
    <row r="172" spans="1:6" ht="25.5">
      <c r="A172" s="38">
        <f t="shared" si="2"/>
        <v>161</v>
      </c>
      <c r="B172" s="134" t="s">
        <v>282</v>
      </c>
      <c r="C172" s="135" t="s">
        <v>118</v>
      </c>
      <c r="D172" s="135" t="s">
        <v>639</v>
      </c>
      <c r="E172" s="135" t="s">
        <v>271</v>
      </c>
      <c r="F172" s="136">
        <v>130</v>
      </c>
    </row>
    <row r="173" spans="1:6" ht="25.5">
      <c r="A173" s="38">
        <f t="shared" si="2"/>
        <v>162</v>
      </c>
      <c r="B173" s="134" t="s">
        <v>310</v>
      </c>
      <c r="C173" s="135" t="s">
        <v>118</v>
      </c>
      <c r="D173" s="135" t="s">
        <v>640</v>
      </c>
      <c r="E173" s="135" t="s">
        <v>45</v>
      </c>
      <c r="F173" s="136">
        <v>92</v>
      </c>
    </row>
    <row r="174" spans="1:6" ht="25.5">
      <c r="A174" s="38">
        <f t="shared" si="2"/>
        <v>163</v>
      </c>
      <c r="B174" s="134" t="s">
        <v>282</v>
      </c>
      <c r="C174" s="135" t="s">
        <v>118</v>
      </c>
      <c r="D174" s="135" t="s">
        <v>640</v>
      </c>
      <c r="E174" s="135" t="s">
        <v>271</v>
      </c>
      <c r="F174" s="136">
        <v>92</v>
      </c>
    </row>
    <row r="175" spans="1:6" ht="25.5">
      <c r="A175" s="38">
        <f t="shared" si="2"/>
        <v>164</v>
      </c>
      <c r="B175" s="134" t="s">
        <v>752</v>
      </c>
      <c r="C175" s="135" t="s">
        <v>118</v>
      </c>
      <c r="D175" s="135" t="s">
        <v>641</v>
      </c>
      <c r="E175" s="135" t="s">
        <v>45</v>
      </c>
      <c r="F175" s="136">
        <v>300</v>
      </c>
    </row>
    <row r="176" spans="1:6" ht="38.25">
      <c r="A176" s="38">
        <f t="shared" si="2"/>
        <v>165</v>
      </c>
      <c r="B176" s="134" t="s">
        <v>866</v>
      </c>
      <c r="C176" s="135" t="s">
        <v>118</v>
      </c>
      <c r="D176" s="135" t="s">
        <v>641</v>
      </c>
      <c r="E176" s="135" t="s">
        <v>267</v>
      </c>
      <c r="F176" s="136">
        <v>300</v>
      </c>
    </row>
    <row r="177" spans="1:6" ht="12.75">
      <c r="A177" s="38">
        <f t="shared" si="2"/>
        <v>166</v>
      </c>
      <c r="B177" s="134" t="s">
        <v>264</v>
      </c>
      <c r="C177" s="135" t="s">
        <v>118</v>
      </c>
      <c r="D177" s="135" t="s">
        <v>591</v>
      </c>
      <c r="E177" s="135" t="s">
        <v>45</v>
      </c>
      <c r="F177" s="136">
        <v>657.8</v>
      </c>
    </row>
    <row r="178" spans="1:6" ht="63.75">
      <c r="A178" s="38">
        <f t="shared" si="2"/>
        <v>167</v>
      </c>
      <c r="B178" s="134" t="s">
        <v>1157</v>
      </c>
      <c r="C178" s="135" t="s">
        <v>118</v>
      </c>
      <c r="D178" s="135" t="s">
        <v>642</v>
      </c>
      <c r="E178" s="135" t="s">
        <v>45</v>
      </c>
      <c r="F178" s="136">
        <v>657.8</v>
      </c>
    </row>
    <row r="179" spans="1:6" ht="25.5">
      <c r="A179" s="38">
        <f t="shared" si="2"/>
        <v>168</v>
      </c>
      <c r="B179" s="134" t="s">
        <v>282</v>
      </c>
      <c r="C179" s="135" t="s">
        <v>118</v>
      </c>
      <c r="D179" s="135" t="s">
        <v>642</v>
      </c>
      <c r="E179" s="135" t="s">
        <v>271</v>
      </c>
      <c r="F179" s="136">
        <v>657.8</v>
      </c>
    </row>
    <row r="180" spans="1:6" ht="12.75">
      <c r="A180" s="38">
        <f t="shared" si="2"/>
        <v>169</v>
      </c>
      <c r="B180" s="134" t="s">
        <v>486</v>
      </c>
      <c r="C180" s="135" t="s">
        <v>487</v>
      </c>
      <c r="D180" s="135" t="s">
        <v>590</v>
      </c>
      <c r="E180" s="135" t="s">
        <v>45</v>
      </c>
      <c r="F180" s="136">
        <v>476.18</v>
      </c>
    </row>
    <row r="181" spans="1:6" ht="38.25">
      <c r="A181" s="38">
        <f t="shared" si="2"/>
        <v>170</v>
      </c>
      <c r="B181" s="134" t="s">
        <v>946</v>
      </c>
      <c r="C181" s="135" t="s">
        <v>487</v>
      </c>
      <c r="D181" s="135" t="s">
        <v>612</v>
      </c>
      <c r="E181" s="135" t="s">
        <v>45</v>
      </c>
      <c r="F181" s="136">
        <v>476.18</v>
      </c>
    </row>
    <row r="182" spans="1:6" ht="51">
      <c r="A182" s="38">
        <f t="shared" si="2"/>
        <v>171</v>
      </c>
      <c r="B182" s="134" t="s">
        <v>1153</v>
      </c>
      <c r="C182" s="135" t="s">
        <v>487</v>
      </c>
      <c r="D182" s="135" t="s">
        <v>616</v>
      </c>
      <c r="E182" s="135" t="s">
        <v>45</v>
      </c>
      <c r="F182" s="136">
        <v>476.18</v>
      </c>
    </row>
    <row r="183" spans="1:6" ht="51">
      <c r="A183" s="38">
        <f t="shared" si="2"/>
        <v>172</v>
      </c>
      <c r="B183" s="134" t="s">
        <v>300</v>
      </c>
      <c r="C183" s="135" t="s">
        <v>487</v>
      </c>
      <c r="D183" s="135" t="s">
        <v>643</v>
      </c>
      <c r="E183" s="135" t="s">
        <v>45</v>
      </c>
      <c r="F183" s="136">
        <v>476.18</v>
      </c>
    </row>
    <row r="184" spans="1:6" ht="12.75">
      <c r="A184" s="38">
        <f t="shared" si="2"/>
        <v>173</v>
      </c>
      <c r="B184" s="134" t="s">
        <v>288</v>
      </c>
      <c r="C184" s="135" t="s">
        <v>487</v>
      </c>
      <c r="D184" s="135" t="s">
        <v>643</v>
      </c>
      <c r="E184" s="135" t="s">
        <v>272</v>
      </c>
      <c r="F184" s="136">
        <v>259.706</v>
      </c>
    </row>
    <row r="185" spans="1:6" ht="25.5">
      <c r="A185" s="38">
        <f t="shared" si="2"/>
        <v>174</v>
      </c>
      <c r="B185" s="134" t="s">
        <v>282</v>
      </c>
      <c r="C185" s="135" t="s">
        <v>487</v>
      </c>
      <c r="D185" s="135" t="s">
        <v>643</v>
      </c>
      <c r="E185" s="135" t="s">
        <v>271</v>
      </c>
      <c r="F185" s="136">
        <v>199.074</v>
      </c>
    </row>
    <row r="186" spans="1:6" ht="12.75">
      <c r="A186" s="38">
        <f t="shared" si="2"/>
        <v>175</v>
      </c>
      <c r="B186" s="134" t="s">
        <v>289</v>
      </c>
      <c r="C186" s="135" t="s">
        <v>487</v>
      </c>
      <c r="D186" s="135" t="s">
        <v>643</v>
      </c>
      <c r="E186" s="135" t="s">
        <v>273</v>
      </c>
      <c r="F186" s="136">
        <v>17.4</v>
      </c>
    </row>
    <row r="187" spans="1:6" ht="12.75">
      <c r="A187" s="38">
        <f t="shared" si="2"/>
        <v>176</v>
      </c>
      <c r="B187" s="134" t="s">
        <v>947</v>
      </c>
      <c r="C187" s="135" t="s">
        <v>948</v>
      </c>
      <c r="D187" s="135" t="s">
        <v>590</v>
      </c>
      <c r="E187" s="135" t="s">
        <v>45</v>
      </c>
      <c r="F187" s="136">
        <v>3817.1</v>
      </c>
    </row>
    <row r="188" spans="1:6" ht="51">
      <c r="A188" s="38">
        <f t="shared" si="2"/>
        <v>177</v>
      </c>
      <c r="B188" s="134" t="s">
        <v>894</v>
      </c>
      <c r="C188" s="135" t="s">
        <v>948</v>
      </c>
      <c r="D188" s="135" t="s">
        <v>607</v>
      </c>
      <c r="E188" s="135" t="s">
        <v>45</v>
      </c>
      <c r="F188" s="136">
        <v>3817.1</v>
      </c>
    </row>
    <row r="189" spans="1:6" ht="38.25">
      <c r="A189" s="38">
        <f t="shared" si="2"/>
        <v>178</v>
      </c>
      <c r="B189" s="134" t="s">
        <v>949</v>
      </c>
      <c r="C189" s="135" t="s">
        <v>948</v>
      </c>
      <c r="D189" s="135" t="s">
        <v>950</v>
      </c>
      <c r="E189" s="135" t="s">
        <v>45</v>
      </c>
      <c r="F189" s="136">
        <v>3817.1</v>
      </c>
    </row>
    <row r="190" spans="1:6" ht="12.75">
      <c r="A190" s="38">
        <f t="shared" si="2"/>
        <v>179</v>
      </c>
      <c r="B190" s="134" t="s">
        <v>288</v>
      </c>
      <c r="C190" s="135" t="s">
        <v>948</v>
      </c>
      <c r="D190" s="135" t="s">
        <v>950</v>
      </c>
      <c r="E190" s="135" t="s">
        <v>272</v>
      </c>
      <c r="F190" s="136">
        <v>2558.616</v>
      </c>
    </row>
    <row r="191" spans="1:6" ht="25.5">
      <c r="A191" s="38">
        <f t="shared" si="2"/>
        <v>180</v>
      </c>
      <c r="B191" s="134" t="s">
        <v>282</v>
      </c>
      <c r="C191" s="135" t="s">
        <v>948</v>
      </c>
      <c r="D191" s="135" t="s">
        <v>950</v>
      </c>
      <c r="E191" s="135" t="s">
        <v>271</v>
      </c>
      <c r="F191" s="136">
        <v>1258.484</v>
      </c>
    </row>
    <row r="192" spans="1:6" ht="12.75">
      <c r="A192" s="38">
        <f t="shared" si="2"/>
        <v>181</v>
      </c>
      <c r="B192" s="134" t="s">
        <v>160</v>
      </c>
      <c r="C192" s="135" t="s">
        <v>137</v>
      </c>
      <c r="D192" s="135" t="s">
        <v>590</v>
      </c>
      <c r="E192" s="135" t="s">
        <v>45</v>
      </c>
      <c r="F192" s="136">
        <v>16794.85</v>
      </c>
    </row>
    <row r="193" spans="1:6" ht="38.25">
      <c r="A193" s="38">
        <f t="shared" si="2"/>
        <v>182</v>
      </c>
      <c r="B193" s="134" t="s">
        <v>1155</v>
      </c>
      <c r="C193" s="135" t="s">
        <v>137</v>
      </c>
      <c r="D193" s="135" t="s">
        <v>634</v>
      </c>
      <c r="E193" s="135" t="s">
        <v>45</v>
      </c>
      <c r="F193" s="136">
        <v>16794.85</v>
      </c>
    </row>
    <row r="194" spans="1:6" ht="12.75">
      <c r="A194" s="38">
        <f t="shared" si="2"/>
        <v>183</v>
      </c>
      <c r="B194" s="134" t="s">
        <v>1158</v>
      </c>
      <c r="C194" s="135" t="s">
        <v>137</v>
      </c>
      <c r="D194" s="135" t="s">
        <v>644</v>
      </c>
      <c r="E194" s="135" t="s">
        <v>45</v>
      </c>
      <c r="F194" s="136">
        <v>16794.85</v>
      </c>
    </row>
    <row r="195" spans="1:6" ht="25.5">
      <c r="A195" s="38">
        <f t="shared" si="2"/>
        <v>184</v>
      </c>
      <c r="B195" s="134" t="s">
        <v>311</v>
      </c>
      <c r="C195" s="135" t="s">
        <v>137</v>
      </c>
      <c r="D195" s="135" t="s">
        <v>645</v>
      </c>
      <c r="E195" s="135" t="s">
        <v>45</v>
      </c>
      <c r="F195" s="136">
        <v>1000</v>
      </c>
    </row>
    <row r="196" spans="1:6" ht="25.5">
      <c r="A196" s="38">
        <f t="shared" si="2"/>
        <v>185</v>
      </c>
      <c r="B196" s="134" t="s">
        <v>282</v>
      </c>
      <c r="C196" s="135" t="s">
        <v>137</v>
      </c>
      <c r="D196" s="135" t="s">
        <v>645</v>
      </c>
      <c r="E196" s="135" t="s">
        <v>271</v>
      </c>
      <c r="F196" s="136">
        <v>1000</v>
      </c>
    </row>
    <row r="197" spans="1:6" ht="51">
      <c r="A197" s="38">
        <f t="shared" si="2"/>
        <v>186</v>
      </c>
      <c r="B197" s="134" t="s">
        <v>753</v>
      </c>
      <c r="C197" s="135" t="s">
        <v>137</v>
      </c>
      <c r="D197" s="135" t="s">
        <v>647</v>
      </c>
      <c r="E197" s="135" t="s">
        <v>45</v>
      </c>
      <c r="F197" s="136">
        <v>11101.85</v>
      </c>
    </row>
    <row r="198" spans="1:6" ht="12.75">
      <c r="A198" s="38">
        <f t="shared" si="2"/>
        <v>187</v>
      </c>
      <c r="B198" s="134" t="s">
        <v>331</v>
      </c>
      <c r="C198" s="135" t="s">
        <v>137</v>
      </c>
      <c r="D198" s="135" t="s">
        <v>647</v>
      </c>
      <c r="E198" s="135" t="s">
        <v>269</v>
      </c>
      <c r="F198" s="136">
        <v>11101.85</v>
      </c>
    </row>
    <row r="199" spans="1:6" ht="25.5">
      <c r="A199" s="38">
        <f t="shared" si="2"/>
        <v>188</v>
      </c>
      <c r="B199" s="134" t="s">
        <v>1159</v>
      </c>
      <c r="C199" s="135" t="s">
        <v>137</v>
      </c>
      <c r="D199" s="135" t="s">
        <v>1132</v>
      </c>
      <c r="E199" s="135" t="s">
        <v>45</v>
      </c>
      <c r="F199" s="136">
        <v>3693</v>
      </c>
    </row>
    <row r="200" spans="1:6" ht="25.5">
      <c r="A200" s="38">
        <f t="shared" si="2"/>
        <v>189</v>
      </c>
      <c r="B200" s="134" t="s">
        <v>282</v>
      </c>
      <c r="C200" s="135" t="s">
        <v>137</v>
      </c>
      <c r="D200" s="135" t="s">
        <v>1132</v>
      </c>
      <c r="E200" s="135" t="s">
        <v>271</v>
      </c>
      <c r="F200" s="136">
        <v>3693</v>
      </c>
    </row>
    <row r="201" spans="1:6" ht="12.75">
      <c r="A201" s="38">
        <f t="shared" si="2"/>
        <v>190</v>
      </c>
      <c r="B201" s="134" t="s">
        <v>1160</v>
      </c>
      <c r="C201" s="135" t="s">
        <v>137</v>
      </c>
      <c r="D201" s="135" t="s">
        <v>1134</v>
      </c>
      <c r="E201" s="135" t="s">
        <v>45</v>
      </c>
      <c r="F201" s="136">
        <v>1000</v>
      </c>
    </row>
    <row r="202" spans="1:6" ht="12.75">
      <c r="A202" s="38">
        <f t="shared" si="2"/>
        <v>191</v>
      </c>
      <c r="B202" s="134" t="s">
        <v>291</v>
      </c>
      <c r="C202" s="135" t="s">
        <v>137</v>
      </c>
      <c r="D202" s="135" t="s">
        <v>1134</v>
      </c>
      <c r="E202" s="135" t="s">
        <v>274</v>
      </c>
      <c r="F202" s="136">
        <v>1000</v>
      </c>
    </row>
    <row r="203" spans="1:6" ht="12.75">
      <c r="A203" s="38">
        <f t="shared" si="2"/>
        <v>192</v>
      </c>
      <c r="B203" s="134" t="s">
        <v>161</v>
      </c>
      <c r="C203" s="135" t="s">
        <v>119</v>
      </c>
      <c r="D203" s="135" t="s">
        <v>590</v>
      </c>
      <c r="E203" s="135" t="s">
        <v>45</v>
      </c>
      <c r="F203" s="136">
        <v>1019</v>
      </c>
    </row>
    <row r="204" spans="1:6" ht="38.25">
      <c r="A204" s="38">
        <f t="shared" si="2"/>
        <v>193</v>
      </c>
      <c r="B204" s="134" t="s">
        <v>1161</v>
      </c>
      <c r="C204" s="135" t="s">
        <v>119</v>
      </c>
      <c r="D204" s="135" t="s">
        <v>648</v>
      </c>
      <c r="E204" s="135" t="s">
        <v>45</v>
      </c>
      <c r="F204" s="136">
        <v>914</v>
      </c>
    </row>
    <row r="205" spans="1:6" ht="25.5">
      <c r="A205" s="38">
        <f t="shared" si="2"/>
        <v>194</v>
      </c>
      <c r="B205" s="134" t="s">
        <v>792</v>
      </c>
      <c r="C205" s="135" t="s">
        <v>119</v>
      </c>
      <c r="D205" s="135" t="s">
        <v>649</v>
      </c>
      <c r="E205" s="135" t="s">
        <v>45</v>
      </c>
      <c r="F205" s="136">
        <v>90</v>
      </c>
    </row>
    <row r="206" spans="1:6" ht="38.25">
      <c r="A206" s="38">
        <f aca="true" t="shared" si="3" ref="A206:A269">A205+1</f>
        <v>195</v>
      </c>
      <c r="B206" s="134" t="s">
        <v>312</v>
      </c>
      <c r="C206" s="135" t="s">
        <v>119</v>
      </c>
      <c r="D206" s="135" t="s">
        <v>650</v>
      </c>
      <c r="E206" s="135" t="s">
        <v>45</v>
      </c>
      <c r="F206" s="136">
        <v>90</v>
      </c>
    </row>
    <row r="207" spans="1:6" ht="25.5">
      <c r="A207" s="38">
        <f t="shared" si="3"/>
        <v>196</v>
      </c>
      <c r="B207" s="134" t="s">
        <v>282</v>
      </c>
      <c r="C207" s="135" t="s">
        <v>119</v>
      </c>
      <c r="D207" s="135" t="s">
        <v>650</v>
      </c>
      <c r="E207" s="135" t="s">
        <v>271</v>
      </c>
      <c r="F207" s="136">
        <v>90</v>
      </c>
    </row>
    <row r="208" spans="1:6" ht="25.5">
      <c r="A208" s="38">
        <f t="shared" si="3"/>
        <v>197</v>
      </c>
      <c r="B208" s="134" t="s">
        <v>313</v>
      </c>
      <c r="C208" s="135" t="s">
        <v>119</v>
      </c>
      <c r="D208" s="135" t="s">
        <v>651</v>
      </c>
      <c r="E208" s="135" t="s">
        <v>45</v>
      </c>
      <c r="F208" s="136">
        <v>824</v>
      </c>
    </row>
    <row r="209" spans="1:6" ht="38.25">
      <c r="A209" s="38">
        <f t="shared" si="3"/>
        <v>198</v>
      </c>
      <c r="B209" s="134" t="s">
        <v>314</v>
      </c>
      <c r="C209" s="135" t="s">
        <v>119</v>
      </c>
      <c r="D209" s="135" t="s">
        <v>652</v>
      </c>
      <c r="E209" s="135" t="s">
        <v>45</v>
      </c>
      <c r="F209" s="136">
        <v>300</v>
      </c>
    </row>
    <row r="210" spans="1:6" ht="38.25">
      <c r="A210" s="38">
        <f t="shared" si="3"/>
        <v>199</v>
      </c>
      <c r="B210" s="134" t="s">
        <v>866</v>
      </c>
      <c r="C210" s="135" t="s">
        <v>119</v>
      </c>
      <c r="D210" s="135" t="s">
        <v>652</v>
      </c>
      <c r="E210" s="135" t="s">
        <v>267</v>
      </c>
      <c r="F210" s="136">
        <v>300</v>
      </c>
    </row>
    <row r="211" spans="1:6" ht="51">
      <c r="A211" s="38">
        <f t="shared" si="3"/>
        <v>200</v>
      </c>
      <c r="B211" s="134" t="s">
        <v>315</v>
      </c>
      <c r="C211" s="135" t="s">
        <v>119</v>
      </c>
      <c r="D211" s="135" t="s">
        <v>653</v>
      </c>
      <c r="E211" s="135" t="s">
        <v>45</v>
      </c>
      <c r="F211" s="136">
        <v>110</v>
      </c>
    </row>
    <row r="212" spans="1:6" ht="38.25">
      <c r="A212" s="38">
        <f t="shared" si="3"/>
        <v>201</v>
      </c>
      <c r="B212" s="134" t="s">
        <v>866</v>
      </c>
      <c r="C212" s="135" t="s">
        <v>119</v>
      </c>
      <c r="D212" s="135" t="s">
        <v>653</v>
      </c>
      <c r="E212" s="135" t="s">
        <v>267</v>
      </c>
      <c r="F212" s="136">
        <v>110</v>
      </c>
    </row>
    <row r="213" spans="1:6" ht="12.75">
      <c r="A213" s="38">
        <f t="shared" si="3"/>
        <v>202</v>
      </c>
      <c r="B213" s="134" t="s">
        <v>317</v>
      </c>
      <c r="C213" s="135" t="s">
        <v>119</v>
      </c>
      <c r="D213" s="135" t="s">
        <v>654</v>
      </c>
      <c r="E213" s="135" t="s">
        <v>45</v>
      </c>
      <c r="F213" s="136">
        <v>50</v>
      </c>
    </row>
    <row r="214" spans="1:6" ht="25.5">
      <c r="A214" s="38">
        <f t="shared" si="3"/>
        <v>203</v>
      </c>
      <c r="B214" s="134" t="s">
        <v>282</v>
      </c>
      <c r="C214" s="135" t="s">
        <v>119</v>
      </c>
      <c r="D214" s="135" t="s">
        <v>654</v>
      </c>
      <c r="E214" s="135" t="s">
        <v>271</v>
      </c>
      <c r="F214" s="136">
        <v>50</v>
      </c>
    </row>
    <row r="215" spans="1:6" ht="63.75">
      <c r="A215" s="38">
        <f t="shared" si="3"/>
        <v>204</v>
      </c>
      <c r="B215" s="134" t="s">
        <v>488</v>
      </c>
      <c r="C215" s="135" t="s">
        <v>119</v>
      </c>
      <c r="D215" s="135" t="s">
        <v>655</v>
      </c>
      <c r="E215" s="135" t="s">
        <v>45</v>
      </c>
      <c r="F215" s="136">
        <v>24</v>
      </c>
    </row>
    <row r="216" spans="1:6" ht="25.5">
      <c r="A216" s="38">
        <f t="shared" si="3"/>
        <v>205</v>
      </c>
      <c r="B216" s="134" t="s">
        <v>282</v>
      </c>
      <c r="C216" s="135" t="s">
        <v>119</v>
      </c>
      <c r="D216" s="135" t="s">
        <v>655</v>
      </c>
      <c r="E216" s="135" t="s">
        <v>271</v>
      </c>
      <c r="F216" s="136">
        <v>24</v>
      </c>
    </row>
    <row r="217" spans="1:6" ht="51">
      <c r="A217" s="38">
        <f t="shared" si="3"/>
        <v>206</v>
      </c>
      <c r="B217" s="134" t="s">
        <v>754</v>
      </c>
      <c r="C217" s="135" t="s">
        <v>119</v>
      </c>
      <c r="D217" s="135" t="s">
        <v>657</v>
      </c>
      <c r="E217" s="135" t="s">
        <v>45</v>
      </c>
      <c r="F217" s="136">
        <v>300</v>
      </c>
    </row>
    <row r="218" spans="1:6" ht="38.25">
      <c r="A218" s="38">
        <f t="shared" si="3"/>
        <v>207</v>
      </c>
      <c r="B218" s="134" t="s">
        <v>866</v>
      </c>
      <c r="C218" s="135" t="s">
        <v>119</v>
      </c>
      <c r="D218" s="135" t="s">
        <v>657</v>
      </c>
      <c r="E218" s="135" t="s">
        <v>267</v>
      </c>
      <c r="F218" s="136">
        <v>300</v>
      </c>
    </row>
    <row r="219" spans="1:6" ht="25.5">
      <c r="A219" s="38">
        <f t="shared" si="3"/>
        <v>208</v>
      </c>
      <c r="B219" s="134" t="s">
        <v>316</v>
      </c>
      <c r="C219" s="135" t="s">
        <v>119</v>
      </c>
      <c r="D219" s="135" t="s">
        <v>658</v>
      </c>
      <c r="E219" s="135" t="s">
        <v>45</v>
      </c>
      <c r="F219" s="136">
        <v>40</v>
      </c>
    </row>
    <row r="220" spans="1:6" ht="25.5">
      <c r="A220" s="38">
        <f t="shared" si="3"/>
        <v>209</v>
      </c>
      <c r="B220" s="134" t="s">
        <v>282</v>
      </c>
      <c r="C220" s="135" t="s">
        <v>119</v>
      </c>
      <c r="D220" s="135" t="s">
        <v>658</v>
      </c>
      <c r="E220" s="135" t="s">
        <v>271</v>
      </c>
      <c r="F220" s="136">
        <v>40</v>
      </c>
    </row>
    <row r="221" spans="1:6" ht="38.25">
      <c r="A221" s="38">
        <f t="shared" si="3"/>
        <v>210</v>
      </c>
      <c r="B221" s="134" t="s">
        <v>1155</v>
      </c>
      <c r="C221" s="135" t="s">
        <v>119</v>
      </c>
      <c r="D221" s="135" t="s">
        <v>634</v>
      </c>
      <c r="E221" s="135" t="s">
        <v>45</v>
      </c>
      <c r="F221" s="136">
        <v>105</v>
      </c>
    </row>
    <row r="222" spans="1:6" ht="38.25">
      <c r="A222" s="38">
        <f t="shared" si="3"/>
        <v>211</v>
      </c>
      <c r="B222" s="134" t="s">
        <v>1162</v>
      </c>
      <c r="C222" s="135" t="s">
        <v>119</v>
      </c>
      <c r="D222" s="135" t="s">
        <v>659</v>
      </c>
      <c r="E222" s="135" t="s">
        <v>45</v>
      </c>
      <c r="F222" s="136">
        <v>105</v>
      </c>
    </row>
    <row r="223" spans="1:6" ht="25.5">
      <c r="A223" s="38">
        <f t="shared" si="3"/>
        <v>212</v>
      </c>
      <c r="B223" s="134" t="s">
        <v>318</v>
      </c>
      <c r="C223" s="135" t="s">
        <v>119</v>
      </c>
      <c r="D223" s="135" t="s">
        <v>660</v>
      </c>
      <c r="E223" s="135" t="s">
        <v>45</v>
      </c>
      <c r="F223" s="136">
        <v>5</v>
      </c>
    </row>
    <row r="224" spans="1:6" ht="25.5">
      <c r="A224" s="38">
        <f t="shared" si="3"/>
        <v>213</v>
      </c>
      <c r="B224" s="134" t="s">
        <v>282</v>
      </c>
      <c r="C224" s="135" t="s">
        <v>119</v>
      </c>
      <c r="D224" s="135" t="s">
        <v>660</v>
      </c>
      <c r="E224" s="135" t="s">
        <v>271</v>
      </c>
      <c r="F224" s="136">
        <v>5</v>
      </c>
    </row>
    <row r="225" spans="1:6" ht="12.75">
      <c r="A225" s="38">
        <f t="shared" si="3"/>
        <v>214</v>
      </c>
      <c r="B225" s="134" t="s">
        <v>319</v>
      </c>
      <c r="C225" s="135" t="s">
        <v>119</v>
      </c>
      <c r="D225" s="135" t="s">
        <v>661</v>
      </c>
      <c r="E225" s="135" t="s">
        <v>45</v>
      </c>
      <c r="F225" s="136">
        <v>50</v>
      </c>
    </row>
    <row r="226" spans="1:6" ht="25.5">
      <c r="A226" s="38">
        <f t="shared" si="3"/>
        <v>215</v>
      </c>
      <c r="B226" s="134" t="s">
        <v>282</v>
      </c>
      <c r="C226" s="135" t="s">
        <v>119</v>
      </c>
      <c r="D226" s="135" t="s">
        <v>661</v>
      </c>
      <c r="E226" s="135" t="s">
        <v>271</v>
      </c>
      <c r="F226" s="136">
        <v>50</v>
      </c>
    </row>
    <row r="227" spans="1:6" ht="25.5">
      <c r="A227" s="38">
        <f t="shared" si="3"/>
        <v>216</v>
      </c>
      <c r="B227" s="134" t="s">
        <v>1163</v>
      </c>
      <c r="C227" s="135" t="s">
        <v>119</v>
      </c>
      <c r="D227" s="135" t="s">
        <v>793</v>
      </c>
      <c r="E227" s="135" t="s">
        <v>45</v>
      </c>
      <c r="F227" s="136">
        <v>50</v>
      </c>
    </row>
    <row r="228" spans="1:6" ht="25.5">
      <c r="A228" s="38">
        <f t="shared" si="3"/>
        <v>217</v>
      </c>
      <c r="B228" s="134" t="s">
        <v>282</v>
      </c>
      <c r="C228" s="135" t="s">
        <v>119</v>
      </c>
      <c r="D228" s="135" t="s">
        <v>793</v>
      </c>
      <c r="E228" s="135" t="s">
        <v>271</v>
      </c>
      <c r="F228" s="136">
        <v>50</v>
      </c>
    </row>
    <row r="229" spans="1:6" ht="12.75">
      <c r="A229" s="38">
        <f t="shared" si="3"/>
        <v>218</v>
      </c>
      <c r="B229" s="134" t="s">
        <v>162</v>
      </c>
      <c r="C229" s="135" t="s">
        <v>120</v>
      </c>
      <c r="D229" s="135" t="s">
        <v>590</v>
      </c>
      <c r="E229" s="135" t="s">
        <v>45</v>
      </c>
      <c r="F229" s="136">
        <v>10303.41566</v>
      </c>
    </row>
    <row r="230" spans="1:6" ht="12.75">
      <c r="A230" s="38">
        <f t="shared" si="3"/>
        <v>219</v>
      </c>
      <c r="B230" s="134" t="s">
        <v>489</v>
      </c>
      <c r="C230" s="135" t="s">
        <v>490</v>
      </c>
      <c r="D230" s="135" t="s">
        <v>590</v>
      </c>
      <c r="E230" s="135" t="s">
        <v>45</v>
      </c>
      <c r="F230" s="136">
        <v>1715.71566</v>
      </c>
    </row>
    <row r="231" spans="1:6" ht="38.25">
      <c r="A231" s="38">
        <f t="shared" si="3"/>
        <v>220</v>
      </c>
      <c r="B231" s="134" t="s">
        <v>1155</v>
      </c>
      <c r="C231" s="135" t="s">
        <v>490</v>
      </c>
      <c r="D231" s="135" t="s">
        <v>634</v>
      </c>
      <c r="E231" s="135" t="s">
        <v>45</v>
      </c>
      <c r="F231" s="136">
        <v>1715.71566</v>
      </c>
    </row>
    <row r="232" spans="1:6" ht="25.5">
      <c r="A232" s="38">
        <f t="shared" si="3"/>
        <v>221</v>
      </c>
      <c r="B232" s="134" t="s">
        <v>755</v>
      </c>
      <c r="C232" s="135" t="s">
        <v>490</v>
      </c>
      <c r="D232" s="135" t="s">
        <v>662</v>
      </c>
      <c r="E232" s="135" t="s">
        <v>45</v>
      </c>
      <c r="F232" s="136">
        <v>1715.71566</v>
      </c>
    </row>
    <row r="233" spans="1:6" ht="12.75">
      <c r="A233" s="38">
        <f t="shared" si="3"/>
        <v>222</v>
      </c>
      <c r="B233" s="134" t="s">
        <v>951</v>
      </c>
      <c r="C233" s="135" t="s">
        <v>490</v>
      </c>
      <c r="D233" s="135" t="s">
        <v>952</v>
      </c>
      <c r="E233" s="135" t="s">
        <v>45</v>
      </c>
      <c r="F233" s="136">
        <v>1715.71566</v>
      </c>
    </row>
    <row r="234" spans="1:6" ht="12.75">
      <c r="A234" s="38">
        <f t="shared" si="3"/>
        <v>223</v>
      </c>
      <c r="B234" s="134" t="s">
        <v>291</v>
      </c>
      <c r="C234" s="135" t="s">
        <v>490</v>
      </c>
      <c r="D234" s="135" t="s">
        <v>952</v>
      </c>
      <c r="E234" s="135" t="s">
        <v>274</v>
      </c>
      <c r="F234" s="136">
        <v>1715.71566</v>
      </c>
    </row>
    <row r="235" spans="1:6" ht="12.75">
      <c r="A235" s="38">
        <f t="shared" si="3"/>
        <v>224</v>
      </c>
      <c r="B235" s="134" t="s">
        <v>1164</v>
      </c>
      <c r="C235" s="135" t="s">
        <v>1088</v>
      </c>
      <c r="D235" s="135" t="s">
        <v>590</v>
      </c>
      <c r="E235" s="135" t="s">
        <v>45</v>
      </c>
      <c r="F235" s="136">
        <v>8560.7</v>
      </c>
    </row>
    <row r="236" spans="1:6" ht="38.25">
      <c r="A236" s="38">
        <f t="shared" si="3"/>
        <v>225</v>
      </c>
      <c r="B236" s="134" t="s">
        <v>1155</v>
      </c>
      <c r="C236" s="135" t="s">
        <v>1088</v>
      </c>
      <c r="D236" s="135" t="s">
        <v>634</v>
      </c>
      <c r="E236" s="135" t="s">
        <v>45</v>
      </c>
      <c r="F236" s="136">
        <v>8560.7</v>
      </c>
    </row>
    <row r="237" spans="1:6" ht="25.5">
      <c r="A237" s="38">
        <f t="shared" si="3"/>
        <v>226</v>
      </c>
      <c r="B237" s="134" t="s">
        <v>1165</v>
      </c>
      <c r="C237" s="135" t="s">
        <v>1088</v>
      </c>
      <c r="D237" s="135" t="s">
        <v>1090</v>
      </c>
      <c r="E237" s="135" t="s">
        <v>45</v>
      </c>
      <c r="F237" s="136">
        <v>8560.7</v>
      </c>
    </row>
    <row r="238" spans="1:6" ht="51">
      <c r="A238" s="38">
        <f t="shared" si="3"/>
        <v>227</v>
      </c>
      <c r="B238" s="134" t="s">
        <v>1166</v>
      </c>
      <c r="C238" s="135" t="s">
        <v>1088</v>
      </c>
      <c r="D238" s="135" t="s">
        <v>1092</v>
      </c>
      <c r="E238" s="135" t="s">
        <v>45</v>
      </c>
      <c r="F238" s="136">
        <v>1</v>
      </c>
    </row>
    <row r="239" spans="1:6" ht="12.75">
      <c r="A239" s="38">
        <f t="shared" si="3"/>
        <v>228</v>
      </c>
      <c r="B239" s="134" t="s">
        <v>291</v>
      </c>
      <c r="C239" s="135" t="s">
        <v>1088</v>
      </c>
      <c r="D239" s="135" t="s">
        <v>1092</v>
      </c>
      <c r="E239" s="135" t="s">
        <v>274</v>
      </c>
      <c r="F239" s="136">
        <v>1</v>
      </c>
    </row>
    <row r="240" spans="1:6" ht="51">
      <c r="A240" s="38">
        <f t="shared" si="3"/>
        <v>229</v>
      </c>
      <c r="B240" s="134" t="s">
        <v>953</v>
      </c>
      <c r="C240" s="135" t="s">
        <v>1088</v>
      </c>
      <c r="D240" s="135" t="s">
        <v>1093</v>
      </c>
      <c r="E240" s="135" t="s">
        <v>45</v>
      </c>
      <c r="F240" s="136">
        <v>4000</v>
      </c>
    </row>
    <row r="241" spans="1:6" ht="12.75">
      <c r="A241" s="38">
        <f t="shared" si="3"/>
        <v>230</v>
      </c>
      <c r="B241" s="134" t="s">
        <v>331</v>
      </c>
      <c r="C241" s="135" t="s">
        <v>1088</v>
      </c>
      <c r="D241" s="135" t="s">
        <v>1093</v>
      </c>
      <c r="E241" s="135" t="s">
        <v>269</v>
      </c>
      <c r="F241" s="136">
        <v>4000</v>
      </c>
    </row>
    <row r="242" spans="1:6" ht="25.5">
      <c r="A242" s="38">
        <f t="shared" si="3"/>
        <v>231</v>
      </c>
      <c r="B242" s="134" t="s">
        <v>954</v>
      </c>
      <c r="C242" s="135" t="s">
        <v>1088</v>
      </c>
      <c r="D242" s="135" t="s">
        <v>1094</v>
      </c>
      <c r="E242" s="135" t="s">
        <v>45</v>
      </c>
      <c r="F242" s="136">
        <v>4559.7</v>
      </c>
    </row>
    <row r="243" spans="1:6" ht="25.5">
      <c r="A243" s="38">
        <f t="shared" si="3"/>
        <v>232</v>
      </c>
      <c r="B243" s="134" t="s">
        <v>282</v>
      </c>
      <c r="C243" s="135" t="s">
        <v>1088</v>
      </c>
      <c r="D243" s="135" t="s">
        <v>1094</v>
      </c>
      <c r="E243" s="135" t="s">
        <v>271</v>
      </c>
      <c r="F243" s="136">
        <v>4559.7</v>
      </c>
    </row>
    <row r="244" spans="1:6" ht="12.75">
      <c r="A244" s="38">
        <f t="shared" si="3"/>
        <v>233</v>
      </c>
      <c r="B244" s="134" t="s">
        <v>164</v>
      </c>
      <c r="C244" s="135" t="s">
        <v>228</v>
      </c>
      <c r="D244" s="135" t="s">
        <v>590</v>
      </c>
      <c r="E244" s="135" t="s">
        <v>45</v>
      </c>
      <c r="F244" s="136">
        <v>27</v>
      </c>
    </row>
    <row r="245" spans="1:6" ht="38.25">
      <c r="A245" s="38">
        <f t="shared" si="3"/>
        <v>234</v>
      </c>
      <c r="B245" s="134" t="s">
        <v>1155</v>
      </c>
      <c r="C245" s="135" t="s">
        <v>228</v>
      </c>
      <c r="D245" s="135" t="s">
        <v>634</v>
      </c>
      <c r="E245" s="135" t="s">
        <v>45</v>
      </c>
      <c r="F245" s="136">
        <v>27</v>
      </c>
    </row>
    <row r="246" spans="1:6" ht="38.25">
      <c r="A246" s="38">
        <f t="shared" si="3"/>
        <v>235</v>
      </c>
      <c r="B246" s="134" t="s">
        <v>1167</v>
      </c>
      <c r="C246" s="135" t="s">
        <v>228</v>
      </c>
      <c r="D246" s="135" t="s">
        <v>663</v>
      </c>
      <c r="E246" s="135" t="s">
        <v>45</v>
      </c>
      <c r="F246" s="136">
        <v>27</v>
      </c>
    </row>
    <row r="247" spans="1:6" ht="76.5">
      <c r="A247" s="38">
        <f t="shared" si="3"/>
        <v>236</v>
      </c>
      <c r="B247" s="134" t="s">
        <v>979</v>
      </c>
      <c r="C247" s="135" t="s">
        <v>228</v>
      </c>
      <c r="D247" s="135" t="s">
        <v>664</v>
      </c>
      <c r="E247" s="135" t="s">
        <v>45</v>
      </c>
      <c r="F247" s="136">
        <v>27</v>
      </c>
    </row>
    <row r="248" spans="1:6" ht="38.25">
      <c r="A248" s="38">
        <f t="shared" si="3"/>
        <v>237</v>
      </c>
      <c r="B248" s="134" t="s">
        <v>866</v>
      </c>
      <c r="C248" s="135" t="s">
        <v>228</v>
      </c>
      <c r="D248" s="135" t="s">
        <v>664</v>
      </c>
      <c r="E248" s="135" t="s">
        <v>267</v>
      </c>
      <c r="F248" s="136">
        <v>27</v>
      </c>
    </row>
    <row r="249" spans="1:6" ht="12.75">
      <c r="A249" s="38">
        <f t="shared" si="3"/>
        <v>238</v>
      </c>
      <c r="B249" s="134" t="s">
        <v>904</v>
      </c>
      <c r="C249" s="135" t="s">
        <v>868</v>
      </c>
      <c r="D249" s="135" t="s">
        <v>590</v>
      </c>
      <c r="E249" s="135" t="s">
        <v>45</v>
      </c>
      <c r="F249" s="136">
        <v>1883.35</v>
      </c>
    </row>
    <row r="250" spans="1:6" ht="12.75">
      <c r="A250" s="38">
        <f t="shared" si="3"/>
        <v>239</v>
      </c>
      <c r="B250" s="134" t="s">
        <v>905</v>
      </c>
      <c r="C250" s="135" t="s">
        <v>870</v>
      </c>
      <c r="D250" s="135" t="s">
        <v>590</v>
      </c>
      <c r="E250" s="135" t="s">
        <v>45</v>
      </c>
      <c r="F250" s="136">
        <v>1883.35</v>
      </c>
    </row>
    <row r="251" spans="1:6" ht="38.25">
      <c r="A251" s="38">
        <f t="shared" si="3"/>
        <v>240</v>
      </c>
      <c r="B251" s="134" t="s">
        <v>1155</v>
      </c>
      <c r="C251" s="135" t="s">
        <v>870</v>
      </c>
      <c r="D251" s="135" t="s">
        <v>634</v>
      </c>
      <c r="E251" s="135" t="s">
        <v>45</v>
      </c>
      <c r="F251" s="136">
        <v>1883.35</v>
      </c>
    </row>
    <row r="252" spans="1:6" ht="12.75">
      <c r="A252" s="38">
        <f t="shared" si="3"/>
        <v>241</v>
      </c>
      <c r="B252" s="134" t="s">
        <v>955</v>
      </c>
      <c r="C252" s="135" t="s">
        <v>870</v>
      </c>
      <c r="D252" s="135" t="s">
        <v>871</v>
      </c>
      <c r="E252" s="135" t="s">
        <v>45</v>
      </c>
      <c r="F252" s="136">
        <v>1883.35</v>
      </c>
    </row>
    <row r="253" spans="1:6" ht="25.5">
      <c r="A253" s="38">
        <f t="shared" si="3"/>
        <v>242</v>
      </c>
      <c r="B253" s="134" t="s">
        <v>906</v>
      </c>
      <c r="C253" s="135" t="s">
        <v>870</v>
      </c>
      <c r="D253" s="135" t="s">
        <v>886</v>
      </c>
      <c r="E253" s="135" t="s">
        <v>45</v>
      </c>
      <c r="F253" s="136">
        <v>300</v>
      </c>
    </row>
    <row r="254" spans="1:6" ht="25.5">
      <c r="A254" s="38">
        <f t="shared" si="3"/>
        <v>243</v>
      </c>
      <c r="B254" s="134" t="s">
        <v>282</v>
      </c>
      <c r="C254" s="135" t="s">
        <v>870</v>
      </c>
      <c r="D254" s="135" t="s">
        <v>886</v>
      </c>
      <c r="E254" s="135" t="s">
        <v>271</v>
      </c>
      <c r="F254" s="136">
        <v>300</v>
      </c>
    </row>
    <row r="255" spans="1:6" ht="25.5">
      <c r="A255" s="38">
        <f t="shared" si="3"/>
        <v>244</v>
      </c>
      <c r="B255" s="134" t="s">
        <v>907</v>
      </c>
      <c r="C255" s="135" t="s">
        <v>870</v>
      </c>
      <c r="D255" s="135" t="s">
        <v>888</v>
      </c>
      <c r="E255" s="135" t="s">
        <v>45</v>
      </c>
      <c r="F255" s="136">
        <v>1583.35</v>
      </c>
    </row>
    <row r="256" spans="1:6" ht="25.5">
      <c r="A256" s="38">
        <f t="shared" si="3"/>
        <v>245</v>
      </c>
      <c r="B256" s="134" t="s">
        <v>282</v>
      </c>
      <c r="C256" s="135" t="s">
        <v>870</v>
      </c>
      <c r="D256" s="135" t="s">
        <v>888</v>
      </c>
      <c r="E256" s="135" t="s">
        <v>271</v>
      </c>
      <c r="F256" s="136">
        <v>1583.35</v>
      </c>
    </row>
    <row r="257" spans="1:6" ht="12.75">
      <c r="A257" s="38">
        <f t="shared" si="3"/>
        <v>246</v>
      </c>
      <c r="B257" s="134" t="s">
        <v>165</v>
      </c>
      <c r="C257" s="135" t="s">
        <v>121</v>
      </c>
      <c r="D257" s="135" t="s">
        <v>590</v>
      </c>
      <c r="E257" s="135" t="s">
        <v>45</v>
      </c>
      <c r="F257" s="136">
        <v>899813.00711</v>
      </c>
    </row>
    <row r="258" spans="1:6" ht="12.75">
      <c r="A258" s="38">
        <f t="shared" si="3"/>
        <v>247</v>
      </c>
      <c r="B258" s="134" t="s">
        <v>166</v>
      </c>
      <c r="C258" s="135" t="s">
        <v>122</v>
      </c>
      <c r="D258" s="135" t="s">
        <v>590</v>
      </c>
      <c r="E258" s="135" t="s">
        <v>45</v>
      </c>
      <c r="F258" s="136">
        <v>379996.06116</v>
      </c>
    </row>
    <row r="259" spans="1:6" ht="38.25">
      <c r="A259" s="38">
        <f t="shared" si="3"/>
        <v>248</v>
      </c>
      <c r="B259" s="134" t="s">
        <v>908</v>
      </c>
      <c r="C259" s="135" t="s">
        <v>122</v>
      </c>
      <c r="D259" s="135" t="s">
        <v>681</v>
      </c>
      <c r="E259" s="135" t="s">
        <v>45</v>
      </c>
      <c r="F259" s="136">
        <v>379996.06116</v>
      </c>
    </row>
    <row r="260" spans="1:6" ht="25.5">
      <c r="A260" s="38">
        <f t="shared" si="3"/>
        <v>249</v>
      </c>
      <c r="B260" s="134" t="s">
        <v>491</v>
      </c>
      <c r="C260" s="135" t="s">
        <v>122</v>
      </c>
      <c r="D260" s="135" t="s">
        <v>682</v>
      </c>
      <c r="E260" s="135" t="s">
        <v>45</v>
      </c>
      <c r="F260" s="136">
        <v>379996.06116</v>
      </c>
    </row>
    <row r="261" spans="1:6" ht="63.75">
      <c r="A261" s="38">
        <f t="shared" si="3"/>
        <v>250</v>
      </c>
      <c r="B261" s="134" t="s">
        <v>333</v>
      </c>
      <c r="C261" s="135" t="s">
        <v>122</v>
      </c>
      <c r="D261" s="135" t="s">
        <v>683</v>
      </c>
      <c r="E261" s="135" t="s">
        <v>45</v>
      </c>
      <c r="F261" s="136">
        <v>95864.06135</v>
      </c>
    </row>
    <row r="262" spans="1:6" ht="12.75">
      <c r="A262" s="38">
        <f t="shared" si="3"/>
        <v>251</v>
      </c>
      <c r="B262" s="134" t="s">
        <v>288</v>
      </c>
      <c r="C262" s="135" t="s">
        <v>122</v>
      </c>
      <c r="D262" s="135" t="s">
        <v>683</v>
      </c>
      <c r="E262" s="135" t="s">
        <v>272</v>
      </c>
      <c r="F262" s="136">
        <v>95864.06135</v>
      </c>
    </row>
    <row r="263" spans="1:6" ht="89.25">
      <c r="A263" s="38">
        <f t="shared" si="3"/>
        <v>252</v>
      </c>
      <c r="B263" s="134" t="s">
        <v>334</v>
      </c>
      <c r="C263" s="135" t="s">
        <v>122</v>
      </c>
      <c r="D263" s="135" t="s">
        <v>684</v>
      </c>
      <c r="E263" s="135" t="s">
        <v>45</v>
      </c>
      <c r="F263" s="136">
        <v>5751.14486</v>
      </c>
    </row>
    <row r="264" spans="1:6" ht="25.5">
      <c r="A264" s="38">
        <f t="shared" si="3"/>
        <v>253</v>
      </c>
      <c r="B264" s="134" t="s">
        <v>282</v>
      </c>
      <c r="C264" s="135" t="s">
        <v>122</v>
      </c>
      <c r="D264" s="135" t="s">
        <v>684</v>
      </c>
      <c r="E264" s="135" t="s">
        <v>271</v>
      </c>
      <c r="F264" s="136">
        <v>5751.14486</v>
      </c>
    </row>
    <row r="265" spans="1:6" ht="38.25">
      <c r="A265" s="38">
        <f t="shared" si="3"/>
        <v>254</v>
      </c>
      <c r="B265" s="134" t="s">
        <v>335</v>
      </c>
      <c r="C265" s="135" t="s">
        <v>122</v>
      </c>
      <c r="D265" s="135" t="s">
        <v>685</v>
      </c>
      <c r="E265" s="135" t="s">
        <v>45</v>
      </c>
      <c r="F265" s="136">
        <v>51221.74816</v>
      </c>
    </row>
    <row r="266" spans="1:6" ht="12.75">
      <c r="A266" s="38">
        <f t="shared" si="3"/>
        <v>255</v>
      </c>
      <c r="B266" s="134" t="s">
        <v>288</v>
      </c>
      <c r="C266" s="135" t="s">
        <v>122</v>
      </c>
      <c r="D266" s="135" t="s">
        <v>685</v>
      </c>
      <c r="E266" s="135" t="s">
        <v>272</v>
      </c>
      <c r="F266" s="136">
        <v>36.48</v>
      </c>
    </row>
    <row r="267" spans="1:6" ht="25.5">
      <c r="A267" s="38">
        <f t="shared" si="3"/>
        <v>256</v>
      </c>
      <c r="B267" s="134" t="s">
        <v>282</v>
      </c>
      <c r="C267" s="135" t="s">
        <v>122</v>
      </c>
      <c r="D267" s="135" t="s">
        <v>685</v>
      </c>
      <c r="E267" s="135" t="s">
        <v>271</v>
      </c>
      <c r="F267" s="136">
        <v>44476.96733</v>
      </c>
    </row>
    <row r="268" spans="1:6" ht="12.75">
      <c r="A268" s="38">
        <f t="shared" si="3"/>
        <v>257</v>
      </c>
      <c r="B268" s="134" t="s">
        <v>289</v>
      </c>
      <c r="C268" s="135" t="s">
        <v>122</v>
      </c>
      <c r="D268" s="135" t="s">
        <v>685</v>
      </c>
      <c r="E268" s="135" t="s">
        <v>273</v>
      </c>
      <c r="F268" s="136">
        <v>6708.30083</v>
      </c>
    </row>
    <row r="269" spans="1:6" ht="38.25">
      <c r="A269" s="38">
        <f t="shared" si="3"/>
        <v>258</v>
      </c>
      <c r="B269" s="134" t="s">
        <v>336</v>
      </c>
      <c r="C269" s="135" t="s">
        <v>122</v>
      </c>
      <c r="D269" s="135" t="s">
        <v>686</v>
      </c>
      <c r="E269" s="135" t="s">
        <v>45</v>
      </c>
      <c r="F269" s="136">
        <v>27618.8422</v>
      </c>
    </row>
    <row r="270" spans="1:6" ht="25.5">
      <c r="A270" s="38">
        <f aca="true" t="shared" si="4" ref="A270:A333">A269+1</f>
        <v>259</v>
      </c>
      <c r="B270" s="134" t="s">
        <v>282</v>
      </c>
      <c r="C270" s="135" t="s">
        <v>122</v>
      </c>
      <c r="D270" s="135" t="s">
        <v>686</v>
      </c>
      <c r="E270" s="135" t="s">
        <v>271</v>
      </c>
      <c r="F270" s="136">
        <v>27618.8422</v>
      </c>
    </row>
    <row r="271" spans="1:6" ht="63.75">
      <c r="A271" s="38">
        <f t="shared" si="4"/>
        <v>260</v>
      </c>
      <c r="B271" s="134" t="s">
        <v>1168</v>
      </c>
      <c r="C271" s="135" t="s">
        <v>122</v>
      </c>
      <c r="D271" s="135" t="s">
        <v>687</v>
      </c>
      <c r="E271" s="135" t="s">
        <v>45</v>
      </c>
      <c r="F271" s="136">
        <v>9000</v>
      </c>
    </row>
    <row r="272" spans="1:6" ht="25.5">
      <c r="A272" s="38">
        <f t="shared" si="4"/>
        <v>261</v>
      </c>
      <c r="B272" s="134" t="s">
        <v>282</v>
      </c>
      <c r="C272" s="135" t="s">
        <v>122</v>
      </c>
      <c r="D272" s="135" t="s">
        <v>687</v>
      </c>
      <c r="E272" s="135" t="s">
        <v>271</v>
      </c>
      <c r="F272" s="136">
        <v>9000</v>
      </c>
    </row>
    <row r="273" spans="1:6" ht="25.5">
      <c r="A273" s="38">
        <f t="shared" si="4"/>
        <v>262</v>
      </c>
      <c r="B273" s="134" t="s">
        <v>1169</v>
      </c>
      <c r="C273" s="135" t="s">
        <v>122</v>
      </c>
      <c r="D273" s="135" t="s">
        <v>889</v>
      </c>
      <c r="E273" s="135" t="s">
        <v>45</v>
      </c>
      <c r="F273" s="136">
        <v>9843.47224</v>
      </c>
    </row>
    <row r="274" spans="1:6" ht="25.5">
      <c r="A274" s="38">
        <f t="shared" si="4"/>
        <v>263</v>
      </c>
      <c r="B274" s="134" t="s">
        <v>282</v>
      </c>
      <c r="C274" s="135" t="s">
        <v>122</v>
      </c>
      <c r="D274" s="135" t="s">
        <v>889</v>
      </c>
      <c r="E274" s="135" t="s">
        <v>271</v>
      </c>
      <c r="F274" s="136">
        <v>9843.47224</v>
      </c>
    </row>
    <row r="275" spans="1:6" ht="76.5">
      <c r="A275" s="38">
        <f t="shared" si="4"/>
        <v>264</v>
      </c>
      <c r="B275" s="134" t="s">
        <v>492</v>
      </c>
      <c r="C275" s="135" t="s">
        <v>122</v>
      </c>
      <c r="D275" s="135" t="s">
        <v>688</v>
      </c>
      <c r="E275" s="135" t="s">
        <v>45</v>
      </c>
      <c r="F275" s="136">
        <v>971.13321</v>
      </c>
    </row>
    <row r="276" spans="1:6" ht="25.5">
      <c r="A276" s="38">
        <f t="shared" si="4"/>
        <v>265</v>
      </c>
      <c r="B276" s="134" t="s">
        <v>282</v>
      </c>
      <c r="C276" s="135" t="s">
        <v>122</v>
      </c>
      <c r="D276" s="135" t="s">
        <v>688</v>
      </c>
      <c r="E276" s="135" t="s">
        <v>271</v>
      </c>
      <c r="F276" s="136">
        <v>971.13321</v>
      </c>
    </row>
    <row r="277" spans="1:6" ht="76.5">
      <c r="A277" s="38">
        <f t="shared" si="4"/>
        <v>266</v>
      </c>
      <c r="B277" s="134" t="s">
        <v>756</v>
      </c>
      <c r="C277" s="135" t="s">
        <v>122</v>
      </c>
      <c r="D277" s="135" t="s">
        <v>690</v>
      </c>
      <c r="E277" s="135" t="s">
        <v>45</v>
      </c>
      <c r="F277" s="136">
        <v>162716</v>
      </c>
    </row>
    <row r="278" spans="1:6" ht="12.75">
      <c r="A278" s="38">
        <f t="shared" si="4"/>
        <v>267</v>
      </c>
      <c r="B278" s="134" t="s">
        <v>288</v>
      </c>
      <c r="C278" s="135" t="s">
        <v>122</v>
      </c>
      <c r="D278" s="135" t="s">
        <v>690</v>
      </c>
      <c r="E278" s="135" t="s">
        <v>272</v>
      </c>
      <c r="F278" s="136">
        <v>162716</v>
      </c>
    </row>
    <row r="279" spans="1:6" ht="76.5">
      <c r="A279" s="38">
        <f t="shared" si="4"/>
        <v>268</v>
      </c>
      <c r="B279" s="134" t="s">
        <v>757</v>
      </c>
      <c r="C279" s="135" t="s">
        <v>122</v>
      </c>
      <c r="D279" s="135" t="s">
        <v>692</v>
      </c>
      <c r="E279" s="135" t="s">
        <v>45</v>
      </c>
      <c r="F279" s="136">
        <v>2152</v>
      </c>
    </row>
    <row r="280" spans="1:6" ht="25.5">
      <c r="A280" s="38">
        <f t="shared" si="4"/>
        <v>269</v>
      </c>
      <c r="B280" s="134" t="s">
        <v>282</v>
      </c>
      <c r="C280" s="135" t="s">
        <v>122</v>
      </c>
      <c r="D280" s="135" t="s">
        <v>692</v>
      </c>
      <c r="E280" s="135" t="s">
        <v>271</v>
      </c>
      <c r="F280" s="136">
        <v>2152</v>
      </c>
    </row>
    <row r="281" spans="1:6" ht="25.5">
      <c r="A281" s="38">
        <f t="shared" si="4"/>
        <v>270</v>
      </c>
      <c r="B281" s="134" t="s">
        <v>1170</v>
      </c>
      <c r="C281" s="135" t="s">
        <v>122</v>
      </c>
      <c r="D281" s="135" t="s">
        <v>794</v>
      </c>
      <c r="E281" s="135" t="s">
        <v>45</v>
      </c>
      <c r="F281" s="136">
        <v>14857.65914</v>
      </c>
    </row>
    <row r="282" spans="1:6" ht="12.75">
      <c r="A282" s="38">
        <f t="shared" si="4"/>
        <v>271</v>
      </c>
      <c r="B282" s="134" t="s">
        <v>291</v>
      </c>
      <c r="C282" s="135" t="s">
        <v>122</v>
      </c>
      <c r="D282" s="135" t="s">
        <v>794</v>
      </c>
      <c r="E282" s="135" t="s">
        <v>274</v>
      </c>
      <c r="F282" s="136">
        <v>14857.65914</v>
      </c>
    </row>
    <row r="283" spans="1:6" ht="12.75">
      <c r="A283" s="38">
        <f t="shared" si="4"/>
        <v>272</v>
      </c>
      <c r="B283" s="134" t="s">
        <v>167</v>
      </c>
      <c r="C283" s="135" t="s">
        <v>123</v>
      </c>
      <c r="D283" s="135" t="s">
        <v>590</v>
      </c>
      <c r="E283" s="135" t="s">
        <v>45</v>
      </c>
      <c r="F283" s="136">
        <v>424496.43098</v>
      </c>
    </row>
    <row r="284" spans="1:6" ht="38.25">
      <c r="A284" s="38">
        <f t="shared" si="4"/>
        <v>273</v>
      </c>
      <c r="B284" s="134" t="s">
        <v>908</v>
      </c>
      <c r="C284" s="135" t="s">
        <v>123</v>
      </c>
      <c r="D284" s="135" t="s">
        <v>681</v>
      </c>
      <c r="E284" s="135" t="s">
        <v>45</v>
      </c>
      <c r="F284" s="136">
        <v>424496.43098</v>
      </c>
    </row>
    <row r="285" spans="1:6" ht="25.5">
      <c r="A285" s="38">
        <f t="shared" si="4"/>
        <v>274</v>
      </c>
      <c r="B285" s="134" t="s">
        <v>337</v>
      </c>
      <c r="C285" s="135" t="s">
        <v>123</v>
      </c>
      <c r="D285" s="135" t="s">
        <v>693</v>
      </c>
      <c r="E285" s="135" t="s">
        <v>45</v>
      </c>
      <c r="F285" s="136">
        <v>424496.43098</v>
      </c>
    </row>
    <row r="286" spans="1:6" ht="63.75">
      <c r="A286" s="38">
        <f t="shared" si="4"/>
        <v>275</v>
      </c>
      <c r="B286" s="134" t="s">
        <v>338</v>
      </c>
      <c r="C286" s="135" t="s">
        <v>123</v>
      </c>
      <c r="D286" s="135" t="s">
        <v>694</v>
      </c>
      <c r="E286" s="135" t="s">
        <v>45</v>
      </c>
      <c r="F286" s="136">
        <v>74698.34036</v>
      </c>
    </row>
    <row r="287" spans="1:6" ht="12.75">
      <c r="A287" s="38">
        <f t="shared" si="4"/>
        <v>276</v>
      </c>
      <c r="B287" s="134" t="s">
        <v>288</v>
      </c>
      <c r="C287" s="135" t="s">
        <v>123</v>
      </c>
      <c r="D287" s="135" t="s">
        <v>694</v>
      </c>
      <c r="E287" s="135" t="s">
        <v>272</v>
      </c>
      <c r="F287" s="136">
        <v>74698.34036</v>
      </c>
    </row>
    <row r="288" spans="1:6" ht="89.25">
      <c r="A288" s="38">
        <f t="shared" si="4"/>
        <v>277</v>
      </c>
      <c r="B288" s="134" t="s">
        <v>339</v>
      </c>
      <c r="C288" s="135" t="s">
        <v>123</v>
      </c>
      <c r="D288" s="135" t="s">
        <v>695</v>
      </c>
      <c r="E288" s="135" t="s">
        <v>45</v>
      </c>
      <c r="F288" s="136">
        <v>28652.5871</v>
      </c>
    </row>
    <row r="289" spans="1:6" ht="25.5">
      <c r="A289" s="38">
        <f t="shared" si="4"/>
        <v>278</v>
      </c>
      <c r="B289" s="134" t="s">
        <v>282</v>
      </c>
      <c r="C289" s="135" t="s">
        <v>123</v>
      </c>
      <c r="D289" s="135" t="s">
        <v>695</v>
      </c>
      <c r="E289" s="135" t="s">
        <v>271</v>
      </c>
      <c r="F289" s="136">
        <v>28652.5871</v>
      </c>
    </row>
    <row r="290" spans="1:6" ht="38.25">
      <c r="A290" s="38">
        <f t="shared" si="4"/>
        <v>279</v>
      </c>
      <c r="B290" s="134" t="s">
        <v>340</v>
      </c>
      <c r="C290" s="135" t="s">
        <v>123</v>
      </c>
      <c r="D290" s="135" t="s">
        <v>696</v>
      </c>
      <c r="E290" s="135" t="s">
        <v>45</v>
      </c>
      <c r="F290" s="136">
        <v>46268.9804</v>
      </c>
    </row>
    <row r="291" spans="1:6" ht="12.75">
      <c r="A291" s="38">
        <f t="shared" si="4"/>
        <v>280</v>
      </c>
      <c r="B291" s="134" t="s">
        <v>288</v>
      </c>
      <c r="C291" s="135" t="s">
        <v>123</v>
      </c>
      <c r="D291" s="135" t="s">
        <v>696</v>
      </c>
      <c r="E291" s="135" t="s">
        <v>272</v>
      </c>
      <c r="F291" s="136">
        <v>167.96</v>
      </c>
    </row>
    <row r="292" spans="1:6" ht="25.5">
      <c r="A292" s="38">
        <f t="shared" si="4"/>
        <v>281</v>
      </c>
      <c r="B292" s="134" t="s">
        <v>282</v>
      </c>
      <c r="C292" s="135" t="s">
        <v>123</v>
      </c>
      <c r="D292" s="135" t="s">
        <v>696</v>
      </c>
      <c r="E292" s="135" t="s">
        <v>271</v>
      </c>
      <c r="F292" s="136">
        <v>43004.9844</v>
      </c>
    </row>
    <row r="293" spans="1:6" ht="12.75">
      <c r="A293" s="38">
        <f t="shared" si="4"/>
        <v>282</v>
      </c>
      <c r="B293" s="134" t="s">
        <v>289</v>
      </c>
      <c r="C293" s="135" t="s">
        <v>123</v>
      </c>
      <c r="D293" s="135" t="s">
        <v>696</v>
      </c>
      <c r="E293" s="135" t="s">
        <v>273</v>
      </c>
      <c r="F293" s="136">
        <v>3096.036</v>
      </c>
    </row>
    <row r="294" spans="1:6" ht="25.5">
      <c r="A294" s="38">
        <f t="shared" si="4"/>
        <v>283</v>
      </c>
      <c r="B294" s="134" t="s">
        <v>341</v>
      </c>
      <c r="C294" s="135" t="s">
        <v>123</v>
      </c>
      <c r="D294" s="135" t="s">
        <v>697</v>
      </c>
      <c r="E294" s="135" t="s">
        <v>45</v>
      </c>
      <c r="F294" s="136">
        <v>2096</v>
      </c>
    </row>
    <row r="295" spans="1:6" ht="25.5">
      <c r="A295" s="38">
        <f t="shared" si="4"/>
        <v>284</v>
      </c>
      <c r="B295" s="134" t="s">
        <v>282</v>
      </c>
      <c r="C295" s="135" t="s">
        <v>123</v>
      </c>
      <c r="D295" s="135" t="s">
        <v>697</v>
      </c>
      <c r="E295" s="135" t="s">
        <v>271</v>
      </c>
      <c r="F295" s="136">
        <v>2096</v>
      </c>
    </row>
    <row r="296" spans="1:6" ht="51">
      <c r="A296" s="38">
        <f t="shared" si="4"/>
        <v>285</v>
      </c>
      <c r="B296" s="134" t="s">
        <v>1171</v>
      </c>
      <c r="C296" s="135" t="s">
        <v>123</v>
      </c>
      <c r="D296" s="135" t="s">
        <v>698</v>
      </c>
      <c r="E296" s="135" t="s">
        <v>45</v>
      </c>
      <c r="F296" s="136">
        <v>6923.8184</v>
      </c>
    </row>
    <row r="297" spans="1:6" ht="25.5">
      <c r="A297" s="38">
        <f t="shared" si="4"/>
        <v>286</v>
      </c>
      <c r="B297" s="134" t="s">
        <v>282</v>
      </c>
      <c r="C297" s="135" t="s">
        <v>123</v>
      </c>
      <c r="D297" s="135" t="s">
        <v>698</v>
      </c>
      <c r="E297" s="135" t="s">
        <v>271</v>
      </c>
      <c r="F297" s="136">
        <v>6923.8184</v>
      </c>
    </row>
    <row r="298" spans="1:6" ht="63.75">
      <c r="A298" s="38">
        <f t="shared" si="4"/>
        <v>287</v>
      </c>
      <c r="B298" s="134" t="s">
        <v>1172</v>
      </c>
      <c r="C298" s="135" t="s">
        <v>123</v>
      </c>
      <c r="D298" s="135" t="s">
        <v>699</v>
      </c>
      <c r="E298" s="135" t="s">
        <v>45</v>
      </c>
      <c r="F298" s="136">
        <v>43000</v>
      </c>
    </row>
    <row r="299" spans="1:6" ht="25.5">
      <c r="A299" s="38">
        <f t="shared" si="4"/>
        <v>288</v>
      </c>
      <c r="B299" s="134" t="s">
        <v>282</v>
      </c>
      <c r="C299" s="135" t="s">
        <v>123</v>
      </c>
      <c r="D299" s="135" t="s">
        <v>699</v>
      </c>
      <c r="E299" s="135" t="s">
        <v>271</v>
      </c>
      <c r="F299" s="136">
        <v>43000</v>
      </c>
    </row>
    <row r="300" spans="1:6" ht="63.75">
      <c r="A300" s="38">
        <f t="shared" si="4"/>
        <v>289</v>
      </c>
      <c r="B300" s="134" t="s">
        <v>1173</v>
      </c>
      <c r="C300" s="135" t="s">
        <v>123</v>
      </c>
      <c r="D300" s="135" t="s">
        <v>1107</v>
      </c>
      <c r="E300" s="135" t="s">
        <v>45</v>
      </c>
      <c r="F300" s="136">
        <v>168.4</v>
      </c>
    </row>
    <row r="301" spans="1:6" ht="25.5">
      <c r="A301" s="38">
        <f t="shared" si="4"/>
        <v>290</v>
      </c>
      <c r="B301" s="134" t="s">
        <v>282</v>
      </c>
      <c r="C301" s="135" t="s">
        <v>123</v>
      </c>
      <c r="D301" s="135" t="s">
        <v>1107</v>
      </c>
      <c r="E301" s="135" t="s">
        <v>271</v>
      </c>
      <c r="F301" s="136">
        <v>168.4</v>
      </c>
    </row>
    <row r="302" spans="1:6" ht="102">
      <c r="A302" s="38">
        <f t="shared" si="4"/>
        <v>291</v>
      </c>
      <c r="B302" s="134" t="s">
        <v>493</v>
      </c>
      <c r="C302" s="135" t="s">
        <v>123</v>
      </c>
      <c r="D302" s="135" t="s">
        <v>700</v>
      </c>
      <c r="E302" s="135" t="s">
        <v>45</v>
      </c>
      <c r="F302" s="136">
        <v>907.9</v>
      </c>
    </row>
    <row r="303" spans="1:6" ht="25.5">
      <c r="A303" s="38">
        <f t="shared" si="4"/>
        <v>292</v>
      </c>
      <c r="B303" s="134" t="s">
        <v>282</v>
      </c>
      <c r="C303" s="135" t="s">
        <v>123</v>
      </c>
      <c r="D303" s="135" t="s">
        <v>700</v>
      </c>
      <c r="E303" s="135" t="s">
        <v>271</v>
      </c>
      <c r="F303" s="136">
        <v>907.9</v>
      </c>
    </row>
    <row r="304" spans="1:6" ht="102">
      <c r="A304" s="38">
        <f t="shared" si="4"/>
        <v>293</v>
      </c>
      <c r="B304" s="134" t="s">
        <v>758</v>
      </c>
      <c r="C304" s="135" t="s">
        <v>123</v>
      </c>
      <c r="D304" s="135" t="s">
        <v>702</v>
      </c>
      <c r="E304" s="135" t="s">
        <v>45</v>
      </c>
      <c r="F304" s="136">
        <v>191406</v>
      </c>
    </row>
    <row r="305" spans="1:6" ht="12.75">
      <c r="A305" s="38">
        <f t="shared" si="4"/>
        <v>294</v>
      </c>
      <c r="B305" s="134" t="s">
        <v>288</v>
      </c>
      <c r="C305" s="135" t="s">
        <v>123</v>
      </c>
      <c r="D305" s="135" t="s">
        <v>702</v>
      </c>
      <c r="E305" s="135" t="s">
        <v>272</v>
      </c>
      <c r="F305" s="136">
        <v>191406</v>
      </c>
    </row>
    <row r="306" spans="1:6" ht="102">
      <c r="A306" s="38">
        <f t="shared" si="4"/>
        <v>295</v>
      </c>
      <c r="B306" s="134" t="s">
        <v>759</v>
      </c>
      <c r="C306" s="135" t="s">
        <v>123</v>
      </c>
      <c r="D306" s="135" t="s">
        <v>704</v>
      </c>
      <c r="E306" s="135" t="s">
        <v>45</v>
      </c>
      <c r="F306" s="136">
        <v>8242</v>
      </c>
    </row>
    <row r="307" spans="1:6" ht="25.5">
      <c r="A307" s="38">
        <f t="shared" si="4"/>
        <v>296</v>
      </c>
      <c r="B307" s="134" t="s">
        <v>282</v>
      </c>
      <c r="C307" s="135" t="s">
        <v>123</v>
      </c>
      <c r="D307" s="135" t="s">
        <v>704</v>
      </c>
      <c r="E307" s="135" t="s">
        <v>271</v>
      </c>
      <c r="F307" s="136">
        <v>8242</v>
      </c>
    </row>
    <row r="308" spans="1:6" ht="25.5">
      <c r="A308" s="38">
        <f t="shared" si="4"/>
        <v>297</v>
      </c>
      <c r="B308" s="134" t="s">
        <v>1174</v>
      </c>
      <c r="C308" s="135" t="s">
        <v>123</v>
      </c>
      <c r="D308" s="135" t="s">
        <v>890</v>
      </c>
      <c r="E308" s="135" t="s">
        <v>45</v>
      </c>
      <c r="F308" s="136">
        <v>12906.40472</v>
      </c>
    </row>
    <row r="309" spans="1:6" ht="25.5">
      <c r="A309" s="38">
        <f t="shared" si="4"/>
        <v>298</v>
      </c>
      <c r="B309" s="134" t="s">
        <v>282</v>
      </c>
      <c r="C309" s="135" t="s">
        <v>123</v>
      </c>
      <c r="D309" s="135" t="s">
        <v>890</v>
      </c>
      <c r="E309" s="135" t="s">
        <v>271</v>
      </c>
      <c r="F309" s="136">
        <v>12906.40472</v>
      </c>
    </row>
    <row r="310" spans="1:6" ht="12.75">
      <c r="A310" s="38">
        <f t="shared" si="4"/>
        <v>299</v>
      </c>
      <c r="B310" s="134" t="s">
        <v>1175</v>
      </c>
      <c r="C310" s="135" t="s">
        <v>123</v>
      </c>
      <c r="D310" s="135" t="s">
        <v>1110</v>
      </c>
      <c r="E310" s="135" t="s">
        <v>45</v>
      </c>
      <c r="F310" s="136">
        <v>9226</v>
      </c>
    </row>
    <row r="311" spans="1:6" ht="12.75">
      <c r="A311" s="38">
        <f t="shared" si="4"/>
        <v>300</v>
      </c>
      <c r="B311" s="134" t="s">
        <v>291</v>
      </c>
      <c r="C311" s="135" t="s">
        <v>123</v>
      </c>
      <c r="D311" s="135" t="s">
        <v>1110</v>
      </c>
      <c r="E311" s="135" t="s">
        <v>274</v>
      </c>
      <c r="F311" s="136">
        <v>9226</v>
      </c>
    </row>
    <row r="312" spans="1:6" ht="12.75">
      <c r="A312" s="38">
        <f t="shared" si="4"/>
        <v>301</v>
      </c>
      <c r="B312" s="134" t="s">
        <v>760</v>
      </c>
      <c r="C312" s="135" t="s">
        <v>719</v>
      </c>
      <c r="D312" s="135" t="s">
        <v>590</v>
      </c>
      <c r="E312" s="135" t="s">
        <v>45</v>
      </c>
      <c r="F312" s="136">
        <v>58511.54514</v>
      </c>
    </row>
    <row r="313" spans="1:6" ht="38.25">
      <c r="A313" s="38">
        <f t="shared" si="4"/>
        <v>302</v>
      </c>
      <c r="B313" s="134" t="s">
        <v>909</v>
      </c>
      <c r="C313" s="135" t="s">
        <v>719</v>
      </c>
      <c r="D313" s="135" t="s">
        <v>720</v>
      </c>
      <c r="E313" s="135" t="s">
        <v>45</v>
      </c>
      <c r="F313" s="136">
        <v>58511.54514</v>
      </c>
    </row>
    <row r="314" spans="1:6" ht="12.75">
      <c r="A314" s="38">
        <f t="shared" si="4"/>
        <v>303</v>
      </c>
      <c r="B314" s="134" t="s">
        <v>350</v>
      </c>
      <c r="C314" s="135" t="s">
        <v>719</v>
      </c>
      <c r="D314" s="135" t="s">
        <v>721</v>
      </c>
      <c r="E314" s="135" t="s">
        <v>45</v>
      </c>
      <c r="F314" s="136">
        <v>58511.54514</v>
      </c>
    </row>
    <row r="315" spans="1:6" ht="25.5">
      <c r="A315" s="38">
        <f t="shared" si="4"/>
        <v>304</v>
      </c>
      <c r="B315" s="134" t="s">
        <v>352</v>
      </c>
      <c r="C315" s="135" t="s">
        <v>719</v>
      </c>
      <c r="D315" s="135" t="s">
        <v>722</v>
      </c>
      <c r="E315" s="135" t="s">
        <v>45</v>
      </c>
      <c r="F315" s="136">
        <v>56635.44544</v>
      </c>
    </row>
    <row r="316" spans="1:6" ht="12.75">
      <c r="A316" s="38">
        <f t="shared" si="4"/>
        <v>305</v>
      </c>
      <c r="B316" s="134" t="s">
        <v>288</v>
      </c>
      <c r="C316" s="135" t="s">
        <v>719</v>
      </c>
      <c r="D316" s="135" t="s">
        <v>722</v>
      </c>
      <c r="E316" s="135" t="s">
        <v>272</v>
      </c>
      <c r="F316" s="136">
        <v>49168.86615</v>
      </c>
    </row>
    <row r="317" spans="1:6" ht="25.5">
      <c r="A317" s="38">
        <f t="shared" si="4"/>
        <v>306</v>
      </c>
      <c r="B317" s="134" t="s">
        <v>282</v>
      </c>
      <c r="C317" s="135" t="s">
        <v>719</v>
      </c>
      <c r="D317" s="135" t="s">
        <v>722</v>
      </c>
      <c r="E317" s="135" t="s">
        <v>271</v>
      </c>
      <c r="F317" s="136">
        <v>5478.68029</v>
      </c>
    </row>
    <row r="318" spans="1:6" ht="12.75">
      <c r="A318" s="38">
        <f t="shared" si="4"/>
        <v>307</v>
      </c>
      <c r="B318" s="134" t="s">
        <v>291</v>
      </c>
      <c r="C318" s="135" t="s">
        <v>719</v>
      </c>
      <c r="D318" s="135" t="s">
        <v>722</v>
      </c>
      <c r="E318" s="135" t="s">
        <v>274</v>
      </c>
      <c r="F318" s="136">
        <v>179</v>
      </c>
    </row>
    <row r="319" spans="1:6" ht="12.75">
      <c r="A319" s="38">
        <f t="shared" si="4"/>
        <v>308</v>
      </c>
      <c r="B319" s="134" t="s">
        <v>289</v>
      </c>
      <c r="C319" s="135" t="s">
        <v>719</v>
      </c>
      <c r="D319" s="135" t="s">
        <v>722</v>
      </c>
      <c r="E319" s="135" t="s">
        <v>273</v>
      </c>
      <c r="F319" s="136">
        <v>1808.899</v>
      </c>
    </row>
    <row r="320" spans="1:6" ht="25.5">
      <c r="A320" s="38">
        <f t="shared" si="4"/>
        <v>309</v>
      </c>
      <c r="B320" s="134" t="s">
        <v>353</v>
      </c>
      <c r="C320" s="135" t="s">
        <v>719</v>
      </c>
      <c r="D320" s="135" t="s">
        <v>723</v>
      </c>
      <c r="E320" s="135" t="s">
        <v>45</v>
      </c>
      <c r="F320" s="136">
        <v>1491.8667</v>
      </c>
    </row>
    <row r="321" spans="1:6" ht="25.5">
      <c r="A321" s="38">
        <f t="shared" si="4"/>
        <v>310</v>
      </c>
      <c r="B321" s="134" t="s">
        <v>282</v>
      </c>
      <c r="C321" s="135" t="s">
        <v>719</v>
      </c>
      <c r="D321" s="135" t="s">
        <v>723</v>
      </c>
      <c r="E321" s="135" t="s">
        <v>271</v>
      </c>
      <c r="F321" s="136">
        <v>1491.8667</v>
      </c>
    </row>
    <row r="322" spans="1:6" ht="25.5">
      <c r="A322" s="38">
        <f t="shared" si="4"/>
        <v>311</v>
      </c>
      <c r="B322" s="134" t="s">
        <v>351</v>
      </c>
      <c r="C322" s="135" t="s">
        <v>719</v>
      </c>
      <c r="D322" s="135" t="s">
        <v>724</v>
      </c>
      <c r="E322" s="135" t="s">
        <v>45</v>
      </c>
      <c r="F322" s="136">
        <v>334.233</v>
      </c>
    </row>
    <row r="323" spans="1:6" ht="25.5">
      <c r="A323" s="38">
        <f t="shared" si="4"/>
        <v>312</v>
      </c>
      <c r="B323" s="134" t="s">
        <v>282</v>
      </c>
      <c r="C323" s="135" t="s">
        <v>719</v>
      </c>
      <c r="D323" s="135" t="s">
        <v>724</v>
      </c>
      <c r="E323" s="135" t="s">
        <v>271</v>
      </c>
      <c r="F323" s="136">
        <v>16.583</v>
      </c>
    </row>
    <row r="324" spans="1:6" ht="12.75">
      <c r="A324" s="38">
        <f t="shared" si="4"/>
        <v>313</v>
      </c>
      <c r="B324" s="134" t="s">
        <v>291</v>
      </c>
      <c r="C324" s="135" t="s">
        <v>719</v>
      </c>
      <c r="D324" s="135" t="s">
        <v>724</v>
      </c>
      <c r="E324" s="135" t="s">
        <v>274</v>
      </c>
      <c r="F324" s="136">
        <v>317.65</v>
      </c>
    </row>
    <row r="325" spans="1:6" ht="25.5">
      <c r="A325" s="38">
        <f t="shared" si="4"/>
        <v>314</v>
      </c>
      <c r="B325" s="134" t="s">
        <v>838</v>
      </c>
      <c r="C325" s="135" t="s">
        <v>719</v>
      </c>
      <c r="D325" s="135" t="s">
        <v>795</v>
      </c>
      <c r="E325" s="135" t="s">
        <v>45</v>
      </c>
      <c r="F325" s="136">
        <v>50</v>
      </c>
    </row>
    <row r="326" spans="1:6" ht="25.5">
      <c r="A326" s="38">
        <f t="shared" si="4"/>
        <v>315</v>
      </c>
      <c r="B326" s="134" t="s">
        <v>282</v>
      </c>
      <c r="C326" s="135" t="s">
        <v>719</v>
      </c>
      <c r="D326" s="135" t="s">
        <v>795</v>
      </c>
      <c r="E326" s="135" t="s">
        <v>271</v>
      </c>
      <c r="F326" s="136">
        <v>50</v>
      </c>
    </row>
    <row r="327" spans="1:6" ht="12.75">
      <c r="A327" s="38">
        <f t="shared" si="4"/>
        <v>316</v>
      </c>
      <c r="B327" s="134" t="s">
        <v>761</v>
      </c>
      <c r="C327" s="135" t="s">
        <v>124</v>
      </c>
      <c r="D327" s="135" t="s">
        <v>590</v>
      </c>
      <c r="E327" s="135" t="s">
        <v>45</v>
      </c>
      <c r="F327" s="136">
        <v>24813.11883</v>
      </c>
    </row>
    <row r="328" spans="1:6" ht="38.25">
      <c r="A328" s="38">
        <f t="shared" si="4"/>
        <v>317</v>
      </c>
      <c r="B328" s="134" t="s">
        <v>908</v>
      </c>
      <c r="C328" s="135" t="s">
        <v>124</v>
      </c>
      <c r="D328" s="135" t="s">
        <v>681</v>
      </c>
      <c r="E328" s="135" t="s">
        <v>45</v>
      </c>
      <c r="F328" s="136">
        <v>15917.1</v>
      </c>
    </row>
    <row r="329" spans="1:6" ht="38.25">
      <c r="A329" s="38">
        <f t="shared" si="4"/>
        <v>318</v>
      </c>
      <c r="B329" s="134" t="s">
        <v>1176</v>
      </c>
      <c r="C329" s="135" t="s">
        <v>124</v>
      </c>
      <c r="D329" s="135" t="s">
        <v>706</v>
      </c>
      <c r="E329" s="135" t="s">
        <v>45</v>
      </c>
      <c r="F329" s="136">
        <v>13117.1</v>
      </c>
    </row>
    <row r="330" spans="1:6" ht="25.5">
      <c r="A330" s="38">
        <f t="shared" si="4"/>
        <v>319</v>
      </c>
      <c r="B330" s="134" t="s">
        <v>342</v>
      </c>
      <c r="C330" s="135" t="s">
        <v>124</v>
      </c>
      <c r="D330" s="135" t="s">
        <v>707</v>
      </c>
      <c r="E330" s="135" t="s">
        <v>45</v>
      </c>
      <c r="F330" s="136">
        <v>10000</v>
      </c>
    </row>
    <row r="331" spans="1:6" ht="25.5">
      <c r="A331" s="38">
        <f t="shared" si="4"/>
        <v>320</v>
      </c>
      <c r="B331" s="134" t="s">
        <v>282</v>
      </c>
      <c r="C331" s="135" t="s">
        <v>124</v>
      </c>
      <c r="D331" s="135" t="s">
        <v>707</v>
      </c>
      <c r="E331" s="135" t="s">
        <v>271</v>
      </c>
      <c r="F331" s="136">
        <v>10000</v>
      </c>
    </row>
    <row r="332" spans="1:6" ht="25.5">
      <c r="A332" s="38">
        <f t="shared" si="4"/>
        <v>321</v>
      </c>
      <c r="B332" s="134" t="s">
        <v>343</v>
      </c>
      <c r="C332" s="135" t="s">
        <v>124</v>
      </c>
      <c r="D332" s="135" t="s">
        <v>708</v>
      </c>
      <c r="E332" s="135" t="s">
        <v>45</v>
      </c>
      <c r="F332" s="136">
        <v>2000</v>
      </c>
    </row>
    <row r="333" spans="1:6" ht="12.75">
      <c r="A333" s="38">
        <f t="shared" si="4"/>
        <v>322</v>
      </c>
      <c r="B333" s="134" t="s">
        <v>288</v>
      </c>
      <c r="C333" s="135" t="s">
        <v>124</v>
      </c>
      <c r="D333" s="135" t="s">
        <v>708</v>
      </c>
      <c r="E333" s="135" t="s">
        <v>272</v>
      </c>
      <c r="F333" s="136">
        <v>2000</v>
      </c>
    </row>
    <row r="334" spans="1:6" ht="38.25">
      <c r="A334" s="38">
        <f aca="true" t="shared" si="5" ref="A334:A397">A333+1</f>
        <v>323</v>
      </c>
      <c r="B334" s="134" t="s">
        <v>344</v>
      </c>
      <c r="C334" s="135" t="s">
        <v>124</v>
      </c>
      <c r="D334" s="135" t="s">
        <v>709</v>
      </c>
      <c r="E334" s="135" t="s">
        <v>45</v>
      </c>
      <c r="F334" s="136">
        <v>250</v>
      </c>
    </row>
    <row r="335" spans="1:6" ht="25.5">
      <c r="A335" s="38">
        <f t="shared" si="5"/>
        <v>324</v>
      </c>
      <c r="B335" s="134" t="s">
        <v>282</v>
      </c>
      <c r="C335" s="135" t="s">
        <v>124</v>
      </c>
      <c r="D335" s="135" t="s">
        <v>709</v>
      </c>
      <c r="E335" s="135" t="s">
        <v>271</v>
      </c>
      <c r="F335" s="136">
        <v>250</v>
      </c>
    </row>
    <row r="336" spans="1:6" ht="89.25">
      <c r="A336" s="38">
        <f t="shared" si="5"/>
        <v>325</v>
      </c>
      <c r="B336" s="134" t="s">
        <v>980</v>
      </c>
      <c r="C336" s="135" t="s">
        <v>124</v>
      </c>
      <c r="D336" s="135" t="s">
        <v>891</v>
      </c>
      <c r="E336" s="135" t="s">
        <v>45</v>
      </c>
      <c r="F336" s="136">
        <v>867.1</v>
      </c>
    </row>
    <row r="337" spans="1:6" ht="25.5">
      <c r="A337" s="38">
        <f t="shared" si="5"/>
        <v>326</v>
      </c>
      <c r="B337" s="134" t="s">
        <v>282</v>
      </c>
      <c r="C337" s="135" t="s">
        <v>124</v>
      </c>
      <c r="D337" s="135" t="s">
        <v>891</v>
      </c>
      <c r="E337" s="135" t="s">
        <v>271</v>
      </c>
      <c r="F337" s="136">
        <v>867.1</v>
      </c>
    </row>
    <row r="338" spans="1:6" ht="25.5">
      <c r="A338" s="38">
        <f t="shared" si="5"/>
        <v>327</v>
      </c>
      <c r="B338" s="134" t="s">
        <v>345</v>
      </c>
      <c r="C338" s="135" t="s">
        <v>124</v>
      </c>
      <c r="D338" s="135" t="s">
        <v>710</v>
      </c>
      <c r="E338" s="135" t="s">
        <v>45</v>
      </c>
      <c r="F338" s="136">
        <v>2800</v>
      </c>
    </row>
    <row r="339" spans="1:6" ht="38.25">
      <c r="A339" s="38">
        <f t="shared" si="5"/>
        <v>328</v>
      </c>
      <c r="B339" s="134" t="s">
        <v>346</v>
      </c>
      <c r="C339" s="135" t="s">
        <v>124</v>
      </c>
      <c r="D339" s="135" t="s">
        <v>711</v>
      </c>
      <c r="E339" s="135" t="s">
        <v>45</v>
      </c>
      <c r="F339" s="136">
        <v>1000</v>
      </c>
    </row>
    <row r="340" spans="1:6" ht="25.5">
      <c r="A340" s="38">
        <f t="shared" si="5"/>
        <v>329</v>
      </c>
      <c r="B340" s="134" t="s">
        <v>282</v>
      </c>
      <c r="C340" s="135" t="s">
        <v>124</v>
      </c>
      <c r="D340" s="135" t="s">
        <v>711</v>
      </c>
      <c r="E340" s="135" t="s">
        <v>271</v>
      </c>
      <c r="F340" s="136">
        <v>1000</v>
      </c>
    </row>
    <row r="341" spans="1:6" ht="25.5">
      <c r="A341" s="38">
        <f t="shared" si="5"/>
        <v>330</v>
      </c>
      <c r="B341" s="134" t="s">
        <v>762</v>
      </c>
      <c r="C341" s="135" t="s">
        <v>124</v>
      </c>
      <c r="D341" s="135" t="s">
        <v>713</v>
      </c>
      <c r="E341" s="135" t="s">
        <v>45</v>
      </c>
      <c r="F341" s="136">
        <v>1000</v>
      </c>
    </row>
    <row r="342" spans="1:6" ht="25.5">
      <c r="A342" s="38">
        <f t="shared" si="5"/>
        <v>331</v>
      </c>
      <c r="B342" s="134" t="s">
        <v>282</v>
      </c>
      <c r="C342" s="135" t="s">
        <v>124</v>
      </c>
      <c r="D342" s="135" t="s">
        <v>713</v>
      </c>
      <c r="E342" s="135" t="s">
        <v>271</v>
      </c>
      <c r="F342" s="136">
        <v>1000</v>
      </c>
    </row>
    <row r="343" spans="1:6" ht="25.5">
      <c r="A343" s="38">
        <f t="shared" si="5"/>
        <v>332</v>
      </c>
      <c r="B343" s="134" t="s">
        <v>347</v>
      </c>
      <c r="C343" s="135" t="s">
        <v>124</v>
      </c>
      <c r="D343" s="135" t="s">
        <v>714</v>
      </c>
      <c r="E343" s="135" t="s">
        <v>45</v>
      </c>
      <c r="F343" s="136">
        <v>800</v>
      </c>
    </row>
    <row r="344" spans="1:6" ht="25.5">
      <c r="A344" s="38">
        <f t="shared" si="5"/>
        <v>333</v>
      </c>
      <c r="B344" s="134" t="s">
        <v>282</v>
      </c>
      <c r="C344" s="135" t="s">
        <v>124</v>
      </c>
      <c r="D344" s="135" t="s">
        <v>714</v>
      </c>
      <c r="E344" s="135" t="s">
        <v>271</v>
      </c>
      <c r="F344" s="136">
        <v>800</v>
      </c>
    </row>
    <row r="345" spans="1:6" ht="38.25">
      <c r="A345" s="38">
        <f t="shared" si="5"/>
        <v>334</v>
      </c>
      <c r="B345" s="134" t="s">
        <v>909</v>
      </c>
      <c r="C345" s="135" t="s">
        <v>124</v>
      </c>
      <c r="D345" s="135" t="s">
        <v>720</v>
      </c>
      <c r="E345" s="135" t="s">
        <v>45</v>
      </c>
      <c r="F345" s="136">
        <v>8896.01883</v>
      </c>
    </row>
    <row r="346" spans="1:6" ht="25.5">
      <c r="A346" s="38">
        <f t="shared" si="5"/>
        <v>335</v>
      </c>
      <c r="B346" s="134" t="s">
        <v>354</v>
      </c>
      <c r="C346" s="135" t="s">
        <v>124</v>
      </c>
      <c r="D346" s="135" t="s">
        <v>725</v>
      </c>
      <c r="E346" s="135" t="s">
        <v>45</v>
      </c>
      <c r="F346" s="136">
        <v>7945.61683</v>
      </c>
    </row>
    <row r="347" spans="1:6" ht="25.5">
      <c r="A347" s="38">
        <f t="shared" si="5"/>
        <v>336</v>
      </c>
      <c r="B347" s="134" t="s">
        <v>796</v>
      </c>
      <c r="C347" s="135" t="s">
        <v>124</v>
      </c>
      <c r="D347" s="135" t="s">
        <v>797</v>
      </c>
      <c r="E347" s="135" t="s">
        <v>45</v>
      </c>
      <c r="F347" s="136">
        <v>778.265</v>
      </c>
    </row>
    <row r="348" spans="1:6" ht="12.75">
      <c r="A348" s="38">
        <f t="shared" si="5"/>
        <v>337</v>
      </c>
      <c r="B348" s="134" t="s">
        <v>288</v>
      </c>
      <c r="C348" s="135" t="s">
        <v>124</v>
      </c>
      <c r="D348" s="135" t="s">
        <v>797</v>
      </c>
      <c r="E348" s="135" t="s">
        <v>272</v>
      </c>
      <c r="F348" s="136">
        <v>349.5</v>
      </c>
    </row>
    <row r="349" spans="1:6" ht="25.5">
      <c r="A349" s="38">
        <f t="shared" si="5"/>
        <v>338</v>
      </c>
      <c r="B349" s="134" t="s">
        <v>282</v>
      </c>
      <c r="C349" s="135" t="s">
        <v>124</v>
      </c>
      <c r="D349" s="135" t="s">
        <v>797</v>
      </c>
      <c r="E349" s="135" t="s">
        <v>271</v>
      </c>
      <c r="F349" s="136">
        <v>428.765</v>
      </c>
    </row>
    <row r="350" spans="1:6" ht="12.75">
      <c r="A350" s="38">
        <f t="shared" si="5"/>
        <v>339</v>
      </c>
      <c r="B350" s="134" t="s">
        <v>1177</v>
      </c>
      <c r="C350" s="135" t="s">
        <v>124</v>
      </c>
      <c r="D350" s="135" t="s">
        <v>1114</v>
      </c>
      <c r="E350" s="135" t="s">
        <v>45</v>
      </c>
      <c r="F350" s="136">
        <v>7167.35183</v>
      </c>
    </row>
    <row r="351" spans="1:6" ht="12.75">
      <c r="A351" s="38">
        <f t="shared" si="5"/>
        <v>340</v>
      </c>
      <c r="B351" s="134" t="s">
        <v>288</v>
      </c>
      <c r="C351" s="135" t="s">
        <v>124</v>
      </c>
      <c r="D351" s="135" t="s">
        <v>1114</v>
      </c>
      <c r="E351" s="135" t="s">
        <v>272</v>
      </c>
      <c r="F351" s="136">
        <v>6475.34083</v>
      </c>
    </row>
    <row r="352" spans="1:6" ht="25.5">
      <c r="A352" s="38">
        <f t="shared" si="5"/>
        <v>341</v>
      </c>
      <c r="B352" s="134" t="s">
        <v>282</v>
      </c>
      <c r="C352" s="135" t="s">
        <v>124</v>
      </c>
      <c r="D352" s="135" t="s">
        <v>1114</v>
      </c>
      <c r="E352" s="135" t="s">
        <v>271</v>
      </c>
      <c r="F352" s="136">
        <v>688.127</v>
      </c>
    </row>
    <row r="353" spans="1:6" ht="12.75">
      <c r="A353" s="38">
        <f t="shared" si="5"/>
        <v>342</v>
      </c>
      <c r="B353" s="134" t="s">
        <v>289</v>
      </c>
      <c r="C353" s="135" t="s">
        <v>124</v>
      </c>
      <c r="D353" s="135" t="s">
        <v>1114</v>
      </c>
      <c r="E353" s="135" t="s">
        <v>273</v>
      </c>
      <c r="F353" s="136">
        <v>3.884</v>
      </c>
    </row>
    <row r="354" spans="1:6" ht="12.75">
      <c r="A354" s="38">
        <f t="shared" si="5"/>
        <v>343</v>
      </c>
      <c r="B354" s="134" t="s">
        <v>355</v>
      </c>
      <c r="C354" s="135" t="s">
        <v>124</v>
      </c>
      <c r="D354" s="135" t="s">
        <v>726</v>
      </c>
      <c r="E354" s="135" t="s">
        <v>45</v>
      </c>
      <c r="F354" s="136">
        <v>950.402</v>
      </c>
    </row>
    <row r="355" spans="1:6" ht="25.5">
      <c r="A355" s="38">
        <f t="shared" si="5"/>
        <v>344</v>
      </c>
      <c r="B355" s="134" t="s">
        <v>956</v>
      </c>
      <c r="C355" s="135" t="s">
        <v>124</v>
      </c>
      <c r="D355" s="135" t="s">
        <v>957</v>
      </c>
      <c r="E355" s="135" t="s">
        <v>45</v>
      </c>
      <c r="F355" s="136">
        <v>249.743</v>
      </c>
    </row>
    <row r="356" spans="1:6" ht="25.5">
      <c r="A356" s="38">
        <f t="shared" si="5"/>
        <v>345</v>
      </c>
      <c r="B356" s="134" t="s">
        <v>282</v>
      </c>
      <c r="C356" s="135" t="s">
        <v>124</v>
      </c>
      <c r="D356" s="135" t="s">
        <v>957</v>
      </c>
      <c r="E356" s="135" t="s">
        <v>271</v>
      </c>
      <c r="F356" s="136">
        <v>249.743</v>
      </c>
    </row>
    <row r="357" spans="1:6" ht="38.25">
      <c r="A357" s="38">
        <f t="shared" si="5"/>
        <v>346</v>
      </c>
      <c r="B357" s="134" t="s">
        <v>356</v>
      </c>
      <c r="C357" s="135" t="s">
        <v>124</v>
      </c>
      <c r="D357" s="135" t="s">
        <v>727</v>
      </c>
      <c r="E357" s="135" t="s">
        <v>45</v>
      </c>
      <c r="F357" s="136">
        <v>200.386</v>
      </c>
    </row>
    <row r="358" spans="1:6" ht="25.5">
      <c r="A358" s="38">
        <f t="shared" si="5"/>
        <v>347</v>
      </c>
      <c r="B358" s="134" t="s">
        <v>282</v>
      </c>
      <c r="C358" s="135" t="s">
        <v>124</v>
      </c>
      <c r="D358" s="135" t="s">
        <v>727</v>
      </c>
      <c r="E358" s="135" t="s">
        <v>271</v>
      </c>
      <c r="F358" s="136">
        <v>200.386</v>
      </c>
    </row>
    <row r="359" spans="1:6" ht="25.5">
      <c r="A359" s="38">
        <f t="shared" si="5"/>
        <v>348</v>
      </c>
      <c r="B359" s="134" t="s">
        <v>494</v>
      </c>
      <c r="C359" s="135" t="s">
        <v>124</v>
      </c>
      <c r="D359" s="135" t="s">
        <v>728</v>
      </c>
      <c r="E359" s="135" t="s">
        <v>45</v>
      </c>
      <c r="F359" s="136">
        <v>28.5</v>
      </c>
    </row>
    <row r="360" spans="1:6" ht="25.5">
      <c r="A360" s="38">
        <f t="shared" si="5"/>
        <v>349</v>
      </c>
      <c r="B360" s="134" t="s">
        <v>282</v>
      </c>
      <c r="C360" s="135" t="s">
        <v>124</v>
      </c>
      <c r="D360" s="135" t="s">
        <v>728</v>
      </c>
      <c r="E360" s="135" t="s">
        <v>271</v>
      </c>
      <c r="F360" s="136">
        <v>28.5</v>
      </c>
    </row>
    <row r="361" spans="1:6" ht="51">
      <c r="A361" s="38">
        <f t="shared" si="5"/>
        <v>350</v>
      </c>
      <c r="B361" s="134" t="s">
        <v>357</v>
      </c>
      <c r="C361" s="135" t="s">
        <v>124</v>
      </c>
      <c r="D361" s="135" t="s">
        <v>1115</v>
      </c>
      <c r="E361" s="135" t="s">
        <v>45</v>
      </c>
      <c r="F361" s="136">
        <v>75</v>
      </c>
    </row>
    <row r="362" spans="1:6" ht="25.5">
      <c r="A362" s="38">
        <f t="shared" si="5"/>
        <v>351</v>
      </c>
      <c r="B362" s="134" t="s">
        <v>282</v>
      </c>
      <c r="C362" s="135" t="s">
        <v>124</v>
      </c>
      <c r="D362" s="135" t="s">
        <v>1115</v>
      </c>
      <c r="E362" s="135" t="s">
        <v>271</v>
      </c>
      <c r="F362" s="136">
        <v>75</v>
      </c>
    </row>
    <row r="363" spans="1:6" ht="51">
      <c r="A363" s="38">
        <f t="shared" si="5"/>
        <v>352</v>
      </c>
      <c r="B363" s="134" t="s">
        <v>839</v>
      </c>
      <c r="C363" s="135" t="s">
        <v>124</v>
      </c>
      <c r="D363" s="135" t="s">
        <v>798</v>
      </c>
      <c r="E363" s="135" t="s">
        <v>45</v>
      </c>
      <c r="F363" s="136">
        <v>10</v>
      </c>
    </row>
    <row r="364" spans="1:6" ht="25.5">
      <c r="A364" s="38">
        <f t="shared" si="5"/>
        <v>353</v>
      </c>
      <c r="B364" s="134" t="s">
        <v>282</v>
      </c>
      <c r="C364" s="135" t="s">
        <v>124</v>
      </c>
      <c r="D364" s="135" t="s">
        <v>798</v>
      </c>
      <c r="E364" s="135" t="s">
        <v>271</v>
      </c>
      <c r="F364" s="136">
        <v>10</v>
      </c>
    </row>
    <row r="365" spans="1:6" ht="25.5">
      <c r="A365" s="38">
        <f t="shared" si="5"/>
        <v>354</v>
      </c>
      <c r="B365" s="134" t="s">
        <v>1178</v>
      </c>
      <c r="C365" s="135" t="s">
        <v>124</v>
      </c>
      <c r="D365" s="135" t="s">
        <v>1141</v>
      </c>
      <c r="E365" s="135" t="s">
        <v>45</v>
      </c>
      <c r="F365" s="136">
        <v>386.773</v>
      </c>
    </row>
    <row r="366" spans="1:6" ht="25.5">
      <c r="A366" s="38">
        <f t="shared" si="5"/>
        <v>355</v>
      </c>
      <c r="B366" s="134" t="s">
        <v>497</v>
      </c>
      <c r="C366" s="135" t="s">
        <v>124</v>
      </c>
      <c r="D366" s="135" t="s">
        <v>1141</v>
      </c>
      <c r="E366" s="135" t="s">
        <v>498</v>
      </c>
      <c r="F366" s="136">
        <v>386.773</v>
      </c>
    </row>
    <row r="367" spans="1:6" ht="12.75">
      <c r="A367" s="38">
        <f t="shared" si="5"/>
        <v>356</v>
      </c>
      <c r="B367" s="134" t="s">
        <v>188</v>
      </c>
      <c r="C367" s="135" t="s">
        <v>125</v>
      </c>
      <c r="D367" s="135" t="s">
        <v>590</v>
      </c>
      <c r="E367" s="135" t="s">
        <v>45</v>
      </c>
      <c r="F367" s="136">
        <v>11995.851</v>
      </c>
    </row>
    <row r="368" spans="1:6" ht="38.25">
      <c r="A368" s="38">
        <f t="shared" si="5"/>
        <v>357</v>
      </c>
      <c r="B368" s="134" t="s">
        <v>908</v>
      </c>
      <c r="C368" s="135" t="s">
        <v>125</v>
      </c>
      <c r="D368" s="135" t="s">
        <v>681</v>
      </c>
      <c r="E368" s="135" t="s">
        <v>45</v>
      </c>
      <c r="F368" s="136">
        <v>11995.851</v>
      </c>
    </row>
    <row r="369" spans="1:6" ht="38.25">
      <c r="A369" s="38">
        <f t="shared" si="5"/>
        <v>358</v>
      </c>
      <c r="B369" s="134" t="s">
        <v>910</v>
      </c>
      <c r="C369" s="135" t="s">
        <v>125</v>
      </c>
      <c r="D369" s="135" t="s">
        <v>715</v>
      </c>
      <c r="E369" s="135" t="s">
        <v>45</v>
      </c>
      <c r="F369" s="136">
        <v>11995.851</v>
      </c>
    </row>
    <row r="370" spans="1:6" ht="51">
      <c r="A370" s="38">
        <f t="shared" si="5"/>
        <v>359</v>
      </c>
      <c r="B370" s="134" t="s">
        <v>348</v>
      </c>
      <c r="C370" s="135" t="s">
        <v>125</v>
      </c>
      <c r="D370" s="135" t="s">
        <v>716</v>
      </c>
      <c r="E370" s="135" t="s">
        <v>45</v>
      </c>
      <c r="F370" s="136">
        <v>11095.851</v>
      </c>
    </row>
    <row r="371" spans="1:6" ht="12.75">
      <c r="A371" s="38">
        <f t="shared" si="5"/>
        <v>360</v>
      </c>
      <c r="B371" s="134" t="s">
        <v>288</v>
      </c>
      <c r="C371" s="135" t="s">
        <v>125</v>
      </c>
      <c r="D371" s="135" t="s">
        <v>716</v>
      </c>
      <c r="E371" s="135" t="s">
        <v>272</v>
      </c>
      <c r="F371" s="136">
        <v>8769.2</v>
      </c>
    </row>
    <row r="372" spans="1:6" ht="25.5">
      <c r="A372" s="38">
        <f t="shared" si="5"/>
        <v>361</v>
      </c>
      <c r="B372" s="134" t="s">
        <v>282</v>
      </c>
      <c r="C372" s="135" t="s">
        <v>125</v>
      </c>
      <c r="D372" s="135" t="s">
        <v>716</v>
      </c>
      <c r="E372" s="135" t="s">
        <v>271</v>
      </c>
      <c r="F372" s="136">
        <v>2148.651</v>
      </c>
    </row>
    <row r="373" spans="1:6" ht="12.75">
      <c r="A373" s="38">
        <f t="shared" si="5"/>
        <v>362</v>
      </c>
      <c r="B373" s="134" t="s">
        <v>1179</v>
      </c>
      <c r="C373" s="135" t="s">
        <v>125</v>
      </c>
      <c r="D373" s="135" t="s">
        <v>716</v>
      </c>
      <c r="E373" s="135" t="s">
        <v>1113</v>
      </c>
      <c r="F373" s="136">
        <v>24</v>
      </c>
    </row>
    <row r="374" spans="1:6" ht="12.75">
      <c r="A374" s="38">
        <f t="shared" si="5"/>
        <v>363</v>
      </c>
      <c r="B374" s="134" t="s">
        <v>749</v>
      </c>
      <c r="C374" s="135" t="s">
        <v>125</v>
      </c>
      <c r="D374" s="135" t="s">
        <v>716</v>
      </c>
      <c r="E374" s="135" t="s">
        <v>601</v>
      </c>
      <c r="F374" s="136">
        <v>150</v>
      </c>
    </row>
    <row r="375" spans="1:6" ht="12.75">
      <c r="A375" s="38">
        <f t="shared" si="5"/>
        <v>364</v>
      </c>
      <c r="B375" s="134" t="s">
        <v>289</v>
      </c>
      <c r="C375" s="135" t="s">
        <v>125</v>
      </c>
      <c r="D375" s="135" t="s">
        <v>716</v>
      </c>
      <c r="E375" s="135" t="s">
        <v>273</v>
      </c>
      <c r="F375" s="136">
        <v>4</v>
      </c>
    </row>
    <row r="376" spans="1:6" ht="51">
      <c r="A376" s="38">
        <f t="shared" si="5"/>
        <v>365</v>
      </c>
      <c r="B376" s="134" t="s">
        <v>349</v>
      </c>
      <c r="C376" s="135" t="s">
        <v>125</v>
      </c>
      <c r="D376" s="135" t="s">
        <v>717</v>
      </c>
      <c r="E376" s="135" t="s">
        <v>45</v>
      </c>
      <c r="F376" s="136">
        <v>900</v>
      </c>
    </row>
    <row r="377" spans="1:6" ht="25.5">
      <c r="A377" s="38">
        <f t="shared" si="5"/>
        <v>366</v>
      </c>
      <c r="B377" s="134" t="s">
        <v>282</v>
      </c>
      <c r="C377" s="135" t="s">
        <v>125</v>
      </c>
      <c r="D377" s="135" t="s">
        <v>717</v>
      </c>
      <c r="E377" s="135" t="s">
        <v>271</v>
      </c>
      <c r="F377" s="136">
        <v>900</v>
      </c>
    </row>
    <row r="378" spans="1:6" ht="12.75">
      <c r="A378" s="38">
        <f t="shared" si="5"/>
        <v>367</v>
      </c>
      <c r="B378" s="134" t="s">
        <v>189</v>
      </c>
      <c r="C378" s="135" t="s">
        <v>126</v>
      </c>
      <c r="D378" s="135" t="s">
        <v>590</v>
      </c>
      <c r="E378" s="135" t="s">
        <v>45</v>
      </c>
      <c r="F378" s="136">
        <v>16505.9748</v>
      </c>
    </row>
    <row r="379" spans="1:6" ht="12.75">
      <c r="A379" s="38">
        <f t="shared" si="5"/>
        <v>368</v>
      </c>
      <c r="B379" s="134" t="s">
        <v>190</v>
      </c>
      <c r="C379" s="135" t="s">
        <v>127</v>
      </c>
      <c r="D379" s="135" t="s">
        <v>590</v>
      </c>
      <c r="E379" s="135" t="s">
        <v>45</v>
      </c>
      <c r="F379" s="136">
        <v>13701.6498</v>
      </c>
    </row>
    <row r="380" spans="1:6" ht="38.25">
      <c r="A380" s="38">
        <f t="shared" si="5"/>
        <v>369</v>
      </c>
      <c r="B380" s="134" t="s">
        <v>909</v>
      </c>
      <c r="C380" s="135" t="s">
        <v>127</v>
      </c>
      <c r="D380" s="135" t="s">
        <v>720</v>
      </c>
      <c r="E380" s="135" t="s">
        <v>45</v>
      </c>
      <c r="F380" s="136">
        <v>13701.6498</v>
      </c>
    </row>
    <row r="381" spans="1:6" ht="12.75">
      <c r="A381" s="38">
        <f t="shared" si="5"/>
        <v>370</v>
      </c>
      <c r="B381" s="134" t="s">
        <v>358</v>
      </c>
      <c r="C381" s="135" t="s">
        <v>127</v>
      </c>
      <c r="D381" s="135" t="s">
        <v>729</v>
      </c>
      <c r="E381" s="135" t="s">
        <v>45</v>
      </c>
      <c r="F381" s="136">
        <v>13701.6498</v>
      </c>
    </row>
    <row r="382" spans="1:6" ht="12.75">
      <c r="A382" s="38">
        <f t="shared" si="5"/>
        <v>371</v>
      </c>
      <c r="B382" s="134" t="s">
        <v>359</v>
      </c>
      <c r="C382" s="135" t="s">
        <v>127</v>
      </c>
      <c r="D382" s="135" t="s">
        <v>730</v>
      </c>
      <c r="E382" s="135" t="s">
        <v>45</v>
      </c>
      <c r="F382" s="136">
        <v>10555.47315</v>
      </c>
    </row>
    <row r="383" spans="1:6" ht="12.75">
      <c r="A383" s="38">
        <f t="shared" si="5"/>
        <v>372</v>
      </c>
      <c r="B383" s="134" t="s">
        <v>288</v>
      </c>
      <c r="C383" s="135" t="s">
        <v>127</v>
      </c>
      <c r="D383" s="135" t="s">
        <v>730</v>
      </c>
      <c r="E383" s="135" t="s">
        <v>272</v>
      </c>
      <c r="F383" s="136">
        <v>9044.42305</v>
      </c>
    </row>
    <row r="384" spans="1:6" ht="25.5">
      <c r="A384" s="38">
        <f t="shared" si="5"/>
        <v>373</v>
      </c>
      <c r="B384" s="134" t="s">
        <v>282</v>
      </c>
      <c r="C384" s="135" t="s">
        <v>127</v>
      </c>
      <c r="D384" s="135" t="s">
        <v>730</v>
      </c>
      <c r="E384" s="135" t="s">
        <v>271</v>
      </c>
      <c r="F384" s="136">
        <v>1081.0501</v>
      </c>
    </row>
    <row r="385" spans="1:6" ht="12.75">
      <c r="A385" s="38">
        <f t="shared" si="5"/>
        <v>374</v>
      </c>
      <c r="B385" s="134" t="s">
        <v>289</v>
      </c>
      <c r="C385" s="135" t="s">
        <v>127</v>
      </c>
      <c r="D385" s="135" t="s">
        <v>730</v>
      </c>
      <c r="E385" s="135" t="s">
        <v>273</v>
      </c>
      <c r="F385" s="136">
        <v>430</v>
      </c>
    </row>
    <row r="386" spans="1:6" ht="38.25">
      <c r="A386" s="38">
        <f t="shared" si="5"/>
        <v>375</v>
      </c>
      <c r="B386" s="134" t="s">
        <v>495</v>
      </c>
      <c r="C386" s="135" t="s">
        <v>127</v>
      </c>
      <c r="D386" s="135" t="s">
        <v>731</v>
      </c>
      <c r="E386" s="135" t="s">
        <v>45</v>
      </c>
      <c r="F386" s="136">
        <v>2073.99965</v>
      </c>
    </row>
    <row r="387" spans="1:6" ht="12.75">
      <c r="A387" s="38">
        <f t="shared" si="5"/>
        <v>376</v>
      </c>
      <c r="B387" s="134" t="s">
        <v>288</v>
      </c>
      <c r="C387" s="135" t="s">
        <v>127</v>
      </c>
      <c r="D387" s="135" t="s">
        <v>731</v>
      </c>
      <c r="E387" s="135" t="s">
        <v>272</v>
      </c>
      <c r="F387" s="136">
        <v>1968.125</v>
      </c>
    </row>
    <row r="388" spans="1:6" ht="25.5">
      <c r="A388" s="38">
        <f t="shared" si="5"/>
        <v>377</v>
      </c>
      <c r="B388" s="134" t="s">
        <v>282</v>
      </c>
      <c r="C388" s="135" t="s">
        <v>127</v>
      </c>
      <c r="D388" s="135" t="s">
        <v>731</v>
      </c>
      <c r="E388" s="135" t="s">
        <v>271</v>
      </c>
      <c r="F388" s="136">
        <v>105.87465</v>
      </c>
    </row>
    <row r="389" spans="1:6" ht="12.75">
      <c r="A389" s="38">
        <f t="shared" si="5"/>
        <v>378</v>
      </c>
      <c r="B389" s="134" t="s">
        <v>360</v>
      </c>
      <c r="C389" s="135" t="s">
        <v>127</v>
      </c>
      <c r="D389" s="135" t="s">
        <v>732</v>
      </c>
      <c r="E389" s="135" t="s">
        <v>45</v>
      </c>
      <c r="F389" s="136">
        <v>225</v>
      </c>
    </row>
    <row r="390" spans="1:6" ht="25.5">
      <c r="A390" s="38">
        <f t="shared" si="5"/>
        <v>379</v>
      </c>
      <c r="B390" s="134" t="s">
        <v>282</v>
      </c>
      <c r="C390" s="135" t="s">
        <v>127</v>
      </c>
      <c r="D390" s="135" t="s">
        <v>732</v>
      </c>
      <c r="E390" s="135" t="s">
        <v>271</v>
      </c>
      <c r="F390" s="136">
        <v>225</v>
      </c>
    </row>
    <row r="391" spans="1:6" ht="25.5">
      <c r="A391" s="38">
        <f t="shared" si="5"/>
        <v>380</v>
      </c>
      <c r="B391" s="134" t="s">
        <v>361</v>
      </c>
      <c r="C391" s="135" t="s">
        <v>127</v>
      </c>
      <c r="D391" s="135" t="s">
        <v>733</v>
      </c>
      <c r="E391" s="135" t="s">
        <v>45</v>
      </c>
      <c r="F391" s="136">
        <v>40</v>
      </c>
    </row>
    <row r="392" spans="1:6" ht="25.5">
      <c r="A392" s="38">
        <f t="shared" si="5"/>
        <v>381</v>
      </c>
      <c r="B392" s="134" t="s">
        <v>282</v>
      </c>
      <c r="C392" s="135" t="s">
        <v>127</v>
      </c>
      <c r="D392" s="135" t="s">
        <v>733</v>
      </c>
      <c r="E392" s="135" t="s">
        <v>271</v>
      </c>
      <c r="F392" s="136">
        <v>40</v>
      </c>
    </row>
    <row r="393" spans="1:6" ht="12.75">
      <c r="A393" s="38">
        <f t="shared" si="5"/>
        <v>382</v>
      </c>
      <c r="B393" s="134" t="s">
        <v>362</v>
      </c>
      <c r="C393" s="135" t="s">
        <v>127</v>
      </c>
      <c r="D393" s="135" t="s">
        <v>734</v>
      </c>
      <c r="E393" s="135" t="s">
        <v>45</v>
      </c>
      <c r="F393" s="136">
        <v>387.177</v>
      </c>
    </row>
    <row r="394" spans="1:6" ht="25.5">
      <c r="A394" s="38">
        <f t="shared" si="5"/>
        <v>383</v>
      </c>
      <c r="B394" s="134" t="s">
        <v>282</v>
      </c>
      <c r="C394" s="135" t="s">
        <v>127</v>
      </c>
      <c r="D394" s="135" t="s">
        <v>734</v>
      </c>
      <c r="E394" s="135" t="s">
        <v>271</v>
      </c>
      <c r="F394" s="136">
        <v>387.177</v>
      </c>
    </row>
    <row r="395" spans="1:6" ht="76.5">
      <c r="A395" s="38">
        <f t="shared" si="5"/>
        <v>384</v>
      </c>
      <c r="B395" s="134" t="s">
        <v>958</v>
      </c>
      <c r="C395" s="135" t="s">
        <v>127</v>
      </c>
      <c r="D395" s="135" t="s">
        <v>959</v>
      </c>
      <c r="E395" s="135" t="s">
        <v>45</v>
      </c>
      <c r="F395" s="136">
        <v>70</v>
      </c>
    </row>
    <row r="396" spans="1:6" ht="25.5">
      <c r="A396" s="38">
        <f t="shared" si="5"/>
        <v>385</v>
      </c>
      <c r="B396" s="134" t="s">
        <v>282</v>
      </c>
      <c r="C396" s="135" t="s">
        <v>127</v>
      </c>
      <c r="D396" s="135" t="s">
        <v>959</v>
      </c>
      <c r="E396" s="135" t="s">
        <v>271</v>
      </c>
      <c r="F396" s="136">
        <v>70</v>
      </c>
    </row>
    <row r="397" spans="1:6" ht="12.75">
      <c r="A397" s="38">
        <f t="shared" si="5"/>
        <v>386</v>
      </c>
      <c r="B397" s="134" t="s">
        <v>1180</v>
      </c>
      <c r="C397" s="135" t="s">
        <v>127</v>
      </c>
      <c r="D397" s="135" t="s">
        <v>1117</v>
      </c>
      <c r="E397" s="135" t="s">
        <v>45</v>
      </c>
      <c r="F397" s="136">
        <v>350</v>
      </c>
    </row>
    <row r="398" spans="1:6" ht="25.5">
      <c r="A398" s="38">
        <f aca="true" t="shared" si="6" ref="A398:A461">A397+1</f>
        <v>387</v>
      </c>
      <c r="B398" s="134" t="s">
        <v>282</v>
      </c>
      <c r="C398" s="135" t="s">
        <v>127</v>
      </c>
      <c r="D398" s="135" t="s">
        <v>1117</v>
      </c>
      <c r="E398" s="135" t="s">
        <v>271</v>
      </c>
      <c r="F398" s="136">
        <v>350</v>
      </c>
    </row>
    <row r="399" spans="1:6" ht="12.75">
      <c r="A399" s="38">
        <f t="shared" si="6"/>
        <v>388</v>
      </c>
      <c r="B399" s="134" t="s">
        <v>191</v>
      </c>
      <c r="C399" s="135" t="s">
        <v>26</v>
      </c>
      <c r="D399" s="135" t="s">
        <v>590</v>
      </c>
      <c r="E399" s="135" t="s">
        <v>45</v>
      </c>
      <c r="F399" s="136">
        <v>2804.325</v>
      </c>
    </row>
    <row r="400" spans="1:6" ht="38.25">
      <c r="A400" s="38">
        <f t="shared" si="6"/>
        <v>389</v>
      </c>
      <c r="B400" s="134" t="s">
        <v>909</v>
      </c>
      <c r="C400" s="135" t="s">
        <v>26</v>
      </c>
      <c r="D400" s="135" t="s">
        <v>720</v>
      </c>
      <c r="E400" s="135" t="s">
        <v>45</v>
      </c>
      <c r="F400" s="136">
        <v>2804.325</v>
      </c>
    </row>
    <row r="401" spans="1:6" ht="12.75">
      <c r="A401" s="38">
        <f t="shared" si="6"/>
        <v>390</v>
      </c>
      <c r="B401" s="134" t="s">
        <v>363</v>
      </c>
      <c r="C401" s="135" t="s">
        <v>26</v>
      </c>
      <c r="D401" s="135" t="s">
        <v>735</v>
      </c>
      <c r="E401" s="135" t="s">
        <v>45</v>
      </c>
      <c r="F401" s="136">
        <v>2804.325</v>
      </c>
    </row>
    <row r="402" spans="1:6" ht="38.25">
      <c r="A402" s="38">
        <f t="shared" si="6"/>
        <v>391</v>
      </c>
      <c r="B402" s="134" t="s">
        <v>496</v>
      </c>
      <c r="C402" s="135" t="s">
        <v>26</v>
      </c>
      <c r="D402" s="135" t="s">
        <v>736</v>
      </c>
      <c r="E402" s="135" t="s">
        <v>45</v>
      </c>
      <c r="F402" s="136">
        <v>2804.325</v>
      </c>
    </row>
    <row r="403" spans="1:6" ht="12.75">
      <c r="A403" s="38">
        <f t="shared" si="6"/>
        <v>392</v>
      </c>
      <c r="B403" s="134" t="s">
        <v>288</v>
      </c>
      <c r="C403" s="135" t="s">
        <v>26</v>
      </c>
      <c r="D403" s="135" t="s">
        <v>736</v>
      </c>
      <c r="E403" s="135" t="s">
        <v>272</v>
      </c>
      <c r="F403" s="136">
        <v>2559.996</v>
      </c>
    </row>
    <row r="404" spans="1:6" ht="25.5">
      <c r="A404" s="38">
        <f t="shared" si="6"/>
        <v>393</v>
      </c>
      <c r="B404" s="134" t="s">
        <v>282</v>
      </c>
      <c r="C404" s="135" t="s">
        <v>26</v>
      </c>
      <c r="D404" s="135" t="s">
        <v>736</v>
      </c>
      <c r="E404" s="135" t="s">
        <v>271</v>
      </c>
      <c r="F404" s="136">
        <v>244.329</v>
      </c>
    </row>
    <row r="405" spans="1:6" ht="12.75">
      <c r="A405" s="38">
        <f t="shared" si="6"/>
        <v>394</v>
      </c>
      <c r="B405" s="134" t="s">
        <v>192</v>
      </c>
      <c r="C405" s="135" t="s">
        <v>128</v>
      </c>
      <c r="D405" s="135" t="s">
        <v>590</v>
      </c>
      <c r="E405" s="135" t="s">
        <v>45</v>
      </c>
      <c r="F405" s="136">
        <v>105331.788</v>
      </c>
    </row>
    <row r="406" spans="1:6" ht="12.75">
      <c r="A406" s="38">
        <f t="shared" si="6"/>
        <v>395</v>
      </c>
      <c r="B406" s="134" t="s">
        <v>193</v>
      </c>
      <c r="C406" s="135" t="s">
        <v>129</v>
      </c>
      <c r="D406" s="135" t="s">
        <v>590</v>
      </c>
      <c r="E406" s="135" t="s">
        <v>45</v>
      </c>
      <c r="F406" s="136">
        <v>5292.468</v>
      </c>
    </row>
    <row r="407" spans="1:6" ht="12.75">
      <c r="A407" s="38">
        <f t="shared" si="6"/>
        <v>396</v>
      </c>
      <c r="B407" s="134" t="s">
        <v>264</v>
      </c>
      <c r="C407" s="135" t="s">
        <v>129</v>
      </c>
      <c r="D407" s="135" t="s">
        <v>591</v>
      </c>
      <c r="E407" s="135" t="s">
        <v>45</v>
      </c>
      <c r="F407" s="136">
        <v>5292.468</v>
      </c>
    </row>
    <row r="408" spans="1:6" ht="12.75">
      <c r="A408" s="38">
        <f t="shared" si="6"/>
        <v>397</v>
      </c>
      <c r="B408" s="134" t="s">
        <v>320</v>
      </c>
      <c r="C408" s="135" t="s">
        <v>129</v>
      </c>
      <c r="D408" s="135" t="s">
        <v>665</v>
      </c>
      <c r="E408" s="135" t="s">
        <v>45</v>
      </c>
      <c r="F408" s="136">
        <v>5292.468</v>
      </c>
    </row>
    <row r="409" spans="1:6" ht="12.75">
      <c r="A409" s="38">
        <f t="shared" si="6"/>
        <v>398</v>
      </c>
      <c r="B409" s="134" t="s">
        <v>321</v>
      </c>
      <c r="C409" s="135" t="s">
        <v>129</v>
      </c>
      <c r="D409" s="135" t="s">
        <v>665</v>
      </c>
      <c r="E409" s="135" t="s">
        <v>275</v>
      </c>
      <c r="F409" s="136">
        <v>5292.468</v>
      </c>
    </row>
    <row r="410" spans="1:6" ht="12.75">
      <c r="A410" s="38">
        <f t="shared" si="6"/>
        <v>399</v>
      </c>
      <c r="B410" s="134" t="s">
        <v>194</v>
      </c>
      <c r="C410" s="135" t="s">
        <v>130</v>
      </c>
      <c r="D410" s="135" t="s">
        <v>590</v>
      </c>
      <c r="E410" s="135" t="s">
        <v>45</v>
      </c>
      <c r="F410" s="136">
        <v>93149.199</v>
      </c>
    </row>
    <row r="411" spans="1:6" ht="38.25">
      <c r="A411" s="38">
        <f t="shared" si="6"/>
        <v>400</v>
      </c>
      <c r="B411" s="134" t="s">
        <v>1155</v>
      </c>
      <c r="C411" s="135" t="s">
        <v>130</v>
      </c>
      <c r="D411" s="135" t="s">
        <v>634</v>
      </c>
      <c r="E411" s="135" t="s">
        <v>45</v>
      </c>
      <c r="F411" s="136">
        <v>400</v>
      </c>
    </row>
    <row r="412" spans="1:6" ht="38.25">
      <c r="A412" s="38">
        <f t="shared" si="6"/>
        <v>401</v>
      </c>
      <c r="B412" s="134" t="s">
        <v>1167</v>
      </c>
      <c r="C412" s="135" t="s">
        <v>130</v>
      </c>
      <c r="D412" s="135" t="s">
        <v>663</v>
      </c>
      <c r="E412" s="135" t="s">
        <v>45</v>
      </c>
      <c r="F412" s="136">
        <v>400</v>
      </c>
    </row>
    <row r="413" spans="1:6" ht="25.5">
      <c r="A413" s="38">
        <f t="shared" si="6"/>
        <v>402</v>
      </c>
      <c r="B413" s="134" t="s">
        <v>962</v>
      </c>
      <c r="C413" s="135" t="s">
        <v>130</v>
      </c>
      <c r="D413" s="135" t="s">
        <v>1096</v>
      </c>
      <c r="E413" s="135" t="s">
        <v>45</v>
      </c>
      <c r="F413" s="136">
        <v>400</v>
      </c>
    </row>
    <row r="414" spans="1:6" ht="25.5">
      <c r="A414" s="38">
        <f t="shared" si="6"/>
        <v>403</v>
      </c>
      <c r="B414" s="134" t="s">
        <v>282</v>
      </c>
      <c r="C414" s="135" t="s">
        <v>130</v>
      </c>
      <c r="D414" s="135" t="s">
        <v>1096</v>
      </c>
      <c r="E414" s="135" t="s">
        <v>271</v>
      </c>
      <c r="F414" s="136">
        <v>400</v>
      </c>
    </row>
    <row r="415" spans="1:6" ht="38.25">
      <c r="A415" s="38">
        <f t="shared" si="6"/>
        <v>404</v>
      </c>
      <c r="B415" s="134" t="s">
        <v>909</v>
      </c>
      <c r="C415" s="135" t="s">
        <v>130</v>
      </c>
      <c r="D415" s="135" t="s">
        <v>720</v>
      </c>
      <c r="E415" s="135" t="s">
        <v>45</v>
      </c>
      <c r="F415" s="136">
        <v>1080</v>
      </c>
    </row>
    <row r="416" spans="1:6" ht="25.5">
      <c r="A416" s="38">
        <f t="shared" si="6"/>
        <v>405</v>
      </c>
      <c r="B416" s="134" t="s">
        <v>364</v>
      </c>
      <c r="C416" s="135" t="s">
        <v>130</v>
      </c>
      <c r="D416" s="135" t="s">
        <v>737</v>
      </c>
      <c r="E416" s="135" t="s">
        <v>45</v>
      </c>
      <c r="F416" s="136">
        <v>1000</v>
      </c>
    </row>
    <row r="417" spans="1:6" ht="25.5">
      <c r="A417" s="38">
        <f t="shared" si="6"/>
        <v>406</v>
      </c>
      <c r="B417" s="134" t="s">
        <v>365</v>
      </c>
      <c r="C417" s="135" t="s">
        <v>130</v>
      </c>
      <c r="D417" s="135" t="s">
        <v>738</v>
      </c>
      <c r="E417" s="135" t="s">
        <v>45</v>
      </c>
      <c r="F417" s="136">
        <v>1000</v>
      </c>
    </row>
    <row r="418" spans="1:9" ht="25.5">
      <c r="A418" s="38">
        <f t="shared" si="6"/>
        <v>407</v>
      </c>
      <c r="B418" s="134" t="s">
        <v>322</v>
      </c>
      <c r="C418" s="135" t="s">
        <v>130</v>
      </c>
      <c r="D418" s="135" t="s">
        <v>738</v>
      </c>
      <c r="E418" s="135" t="s">
        <v>276</v>
      </c>
      <c r="F418" s="136">
        <v>1000</v>
      </c>
      <c r="I418" s="48"/>
    </row>
    <row r="419" spans="1:6" ht="38.25">
      <c r="A419" s="38">
        <f t="shared" si="6"/>
        <v>408</v>
      </c>
      <c r="B419" s="134" t="s">
        <v>1181</v>
      </c>
      <c r="C419" s="135" t="s">
        <v>130</v>
      </c>
      <c r="D419" s="135" t="s">
        <v>739</v>
      </c>
      <c r="E419" s="135" t="s">
        <v>45</v>
      </c>
      <c r="F419" s="136">
        <v>80</v>
      </c>
    </row>
    <row r="420" spans="1:6" ht="25.5">
      <c r="A420" s="38">
        <f t="shared" si="6"/>
        <v>409</v>
      </c>
      <c r="B420" s="134" t="s">
        <v>763</v>
      </c>
      <c r="C420" s="135" t="s">
        <v>130</v>
      </c>
      <c r="D420" s="135" t="s">
        <v>741</v>
      </c>
      <c r="E420" s="135" t="s">
        <v>45</v>
      </c>
      <c r="F420" s="136">
        <v>80</v>
      </c>
    </row>
    <row r="421" spans="1:6" ht="25.5">
      <c r="A421" s="38">
        <f t="shared" si="6"/>
        <v>410</v>
      </c>
      <c r="B421" s="134" t="s">
        <v>322</v>
      </c>
      <c r="C421" s="135" t="s">
        <v>130</v>
      </c>
      <c r="D421" s="135" t="s">
        <v>741</v>
      </c>
      <c r="E421" s="135" t="s">
        <v>276</v>
      </c>
      <c r="F421" s="136">
        <v>80</v>
      </c>
    </row>
    <row r="422" spans="1:6" ht="38.25">
      <c r="A422" s="38">
        <f t="shared" si="6"/>
        <v>411</v>
      </c>
      <c r="B422" s="134" t="s">
        <v>1182</v>
      </c>
      <c r="C422" s="135" t="s">
        <v>130</v>
      </c>
      <c r="D422" s="135" t="s">
        <v>666</v>
      </c>
      <c r="E422" s="135" t="s">
        <v>45</v>
      </c>
      <c r="F422" s="136">
        <v>91305.179</v>
      </c>
    </row>
    <row r="423" spans="1:6" ht="25.5">
      <c r="A423" s="38">
        <f t="shared" si="6"/>
        <v>412</v>
      </c>
      <c r="B423" s="134" t="s">
        <v>323</v>
      </c>
      <c r="C423" s="135" t="s">
        <v>130</v>
      </c>
      <c r="D423" s="135" t="s">
        <v>667</v>
      </c>
      <c r="E423" s="135" t="s">
        <v>45</v>
      </c>
      <c r="F423" s="136">
        <v>100</v>
      </c>
    </row>
    <row r="424" spans="1:6" ht="12.75">
      <c r="A424" s="38">
        <f t="shared" si="6"/>
        <v>413</v>
      </c>
      <c r="B424" s="134" t="s">
        <v>306</v>
      </c>
      <c r="C424" s="135" t="s">
        <v>130</v>
      </c>
      <c r="D424" s="135" t="s">
        <v>667</v>
      </c>
      <c r="E424" s="135" t="s">
        <v>266</v>
      </c>
      <c r="F424" s="136">
        <v>100</v>
      </c>
    </row>
    <row r="425" spans="1:6" ht="25.5">
      <c r="A425" s="38">
        <f t="shared" si="6"/>
        <v>414</v>
      </c>
      <c r="B425" s="134" t="s">
        <v>324</v>
      </c>
      <c r="C425" s="135" t="s">
        <v>130</v>
      </c>
      <c r="D425" s="135" t="s">
        <v>668</v>
      </c>
      <c r="E425" s="135" t="s">
        <v>45</v>
      </c>
      <c r="F425" s="136">
        <v>180</v>
      </c>
    </row>
    <row r="426" spans="1:6" ht="25.5">
      <c r="A426" s="38">
        <f t="shared" si="6"/>
        <v>415</v>
      </c>
      <c r="B426" s="134" t="s">
        <v>497</v>
      </c>
      <c r="C426" s="135" t="s">
        <v>130</v>
      </c>
      <c r="D426" s="135" t="s">
        <v>668</v>
      </c>
      <c r="E426" s="135" t="s">
        <v>498</v>
      </c>
      <c r="F426" s="136">
        <v>180</v>
      </c>
    </row>
    <row r="427" spans="1:6" ht="89.25">
      <c r="A427" s="38">
        <f t="shared" si="6"/>
        <v>416</v>
      </c>
      <c r="B427" s="134" t="s">
        <v>1183</v>
      </c>
      <c r="C427" s="135" t="s">
        <v>130</v>
      </c>
      <c r="D427" s="135" t="s">
        <v>669</v>
      </c>
      <c r="E427" s="135" t="s">
        <v>45</v>
      </c>
      <c r="F427" s="136">
        <v>110</v>
      </c>
    </row>
    <row r="428" spans="1:6" ht="25.5">
      <c r="A428" s="38">
        <f t="shared" si="6"/>
        <v>417</v>
      </c>
      <c r="B428" s="134" t="s">
        <v>282</v>
      </c>
      <c r="C428" s="135" t="s">
        <v>130</v>
      </c>
      <c r="D428" s="135" t="s">
        <v>669</v>
      </c>
      <c r="E428" s="135" t="s">
        <v>271</v>
      </c>
      <c r="F428" s="136">
        <v>110</v>
      </c>
    </row>
    <row r="429" spans="1:6" ht="25.5">
      <c r="A429" s="38">
        <f t="shared" si="6"/>
        <v>418</v>
      </c>
      <c r="B429" s="134" t="s">
        <v>325</v>
      </c>
      <c r="C429" s="135" t="s">
        <v>130</v>
      </c>
      <c r="D429" s="135" t="s">
        <v>670</v>
      </c>
      <c r="E429" s="135" t="s">
        <v>45</v>
      </c>
      <c r="F429" s="136">
        <v>10</v>
      </c>
    </row>
    <row r="430" spans="1:6" ht="25.5">
      <c r="A430" s="38">
        <f t="shared" si="6"/>
        <v>419</v>
      </c>
      <c r="B430" s="134" t="s">
        <v>282</v>
      </c>
      <c r="C430" s="135" t="s">
        <v>130</v>
      </c>
      <c r="D430" s="135" t="s">
        <v>670</v>
      </c>
      <c r="E430" s="135" t="s">
        <v>271</v>
      </c>
      <c r="F430" s="136">
        <v>10</v>
      </c>
    </row>
    <row r="431" spans="1:8" ht="51">
      <c r="A431" s="38">
        <f t="shared" si="6"/>
        <v>420</v>
      </c>
      <c r="B431" s="134" t="s">
        <v>1184</v>
      </c>
      <c r="C431" s="135" t="s">
        <v>130</v>
      </c>
      <c r="D431" s="135" t="s">
        <v>1100</v>
      </c>
      <c r="E431" s="135" t="s">
        <v>45</v>
      </c>
      <c r="F431" s="136">
        <v>58</v>
      </c>
      <c r="H431" s="48"/>
    </row>
    <row r="432" spans="1:6" ht="25.5">
      <c r="A432" s="38">
        <f t="shared" si="6"/>
        <v>421</v>
      </c>
      <c r="B432" s="134" t="s">
        <v>282</v>
      </c>
      <c r="C432" s="135" t="s">
        <v>130</v>
      </c>
      <c r="D432" s="135" t="s">
        <v>1100</v>
      </c>
      <c r="E432" s="135" t="s">
        <v>271</v>
      </c>
      <c r="F432" s="136">
        <v>58</v>
      </c>
    </row>
    <row r="433" spans="1:6" ht="51">
      <c r="A433" s="38">
        <f t="shared" si="6"/>
        <v>422</v>
      </c>
      <c r="B433" s="134" t="s">
        <v>981</v>
      </c>
      <c r="C433" s="135" t="s">
        <v>130</v>
      </c>
      <c r="D433" s="135" t="s">
        <v>671</v>
      </c>
      <c r="E433" s="135" t="s">
        <v>45</v>
      </c>
      <c r="F433" s="136">
        <v>8096.979</v>
      </c>
    </row>
    <row r="434" spans="1:6" ht="25.5">
      <c r="A434" s="38">
        <f t="shared" si="6"/>
        <v>423</v>
      </c>
      <c r="B434" s="134" t="s">
        <v>282</v>
      </c>
      <c r="C434" s="135" t="s">
        <v>130</v>
      </c>
      <c r="D434" s="135" t="s">
        <v>671</v>
      </c>
      <c r="E434" s="135" t="s">
        <v>271</v>
      </c>
      <c r="F434" s="136">
        <v>57.544</v>
      </c>
    </row>
    <row r="435" spans="1:6" ht="25.5">
      <c r="A435" s="38">
        <f t="shared" si="6"/>
        <v>424</v>
      </c>
      <c r="B435" s="134" t="s">
        <v>322</v>
      </c>
      <c r="C435" s="135" t="s">
        <v>130</v>
      </c>
      <c r="D435" s="135" t="s">
        <v>671</v>
      </c>
      <c r="E435" s="135" t="s">
        <v>276</v>
      </c>
      <c r="F435" s="136">
        <v>8039.435</v>
      </c>
    </row>
    <row r="436" spans="1:6" ht="63.75">
      <c r="A436" s="38">
        <f t="shared" si="6"/>
        <v>425</v>
      </c>
      <c r="B436" s="134" t="s">
        <v>982</v>
      </c>
      <c r="C436" s="135" t="s">
        <v>130</v>
      </c>
      <c r="D436" s="135" t="s">
        <v>672</v>
      </c>
      <c r="E436" s="135" t="s">
        <v>45</v>
      </c>
      <c r="F436" s="136">
        <v>74829.8</v>
      </c>
    </row>
    <row r="437" spans="1:6" ht="25.5">
      <c r="A437" s="38">
        <f t="shared" si="6"/>
        <v>426</v>
      </c>
      <c r="B437" s="134" t="s">
        <v>282</v>
      </c>
      <c r="C437" s="135" t="s">
        <v>130</v>
      </c>
      <c r="D437" s="135" t="s">
        <v>672</v>
      </c>
      <c r="E437" s="135" t="s">
        <v>271</v>
      </c>
      <c r="F437" s="136">
        <v>900</v>
      </c>
    </row>
    <row r="438" spans="1:6" ht="25.5">
      <c r="A438" s="38">
        <f t="shared" si="6"/>
        <v>427</v>
      </c>
      <c r="B438" s="134" t="s">
        <v>322</v>
      </c>
      <c r="C438" s="135" t="s">
        <v>130</v>
      </c>
      <c r="D438" s="135" t="s">
        <v>672</v>
      </c>
      <c r="E438" s="135" t="s">
        <v>276</v>
      </c>
      <c r="F438" s="136">
        <v>73929.8</v>
      </c>
    </row>
    <row r="439" spans="1:6" ht="63.75">
      <c r="A439" s="38">
        <f t="shared" si="6"/>
        <v>428</v>
      </c>
      <c r="B439" s="134" t="s">
        <v>983</v>
      </c>
      <c r="C439" s="135" t="s">
        <v>130</v>
      </c>
      <c r="D439" s="135" t="s">
        <v>673</v>
      </c>
      <c r="E439" s="135" t="s">
        <v>45</v>
      </c>
      <c r="F439" s="136">
        <v>7920.4</v>
      </c>
    </row>
    <row r="440" spans="1:6" ht="25.5">
      <c r="A440" s="38">
        <f t="shared" si="6"/>
        <v>429</v>
      </c>
      <c r="B440" s="134" t="s">
        <v>282</v>
      </c>
      <c r="C440" s="135" t="s">
        <v>130</v>
      </c>
      <c r="D440" s="135" t="s">
        <v>673</v>
      </c>
      <c r="E440" s="135" t="s">
        <v>271</v>
      </c>
      <c r="F440" s="136">
        <v>108</v>
      </c>
    </row>
    <row r="441" spans="1:6" ht="25.5">
      <c r="A441" s="38">
        <f t="shared" si="6"/>
        <v>430</v>
      </c>
      <c r="B441" s="134" t="s">
        <v>322</v>
      </c>
      <c r="C441" s="135" t="s">
        <v>130</v>
      </c>
      <c r="D441" s="135" t="s">
        <v>673</v>
      </c>
      <c r="E441" s="135" t="s">
        <v>276</v>
      </c>
      <c r="F441" s="136">
        <v>7812.4</v>
      </c>
    </row>
    <row r="442" spans="1:6" ht="12.75">
      <c r="A442" s="38">
        <f t="shared" si="6"/>
        <v>431</v>
      </c>
      <c r="B442" s="134" t="s">
        <v>264</v>
      </c>
      <c r="C442" s="135" t="s">
        <v>130</v>
      </c>
      <c r="D442" s="135" t="s">
        <v>591</v>
      </c>
      <c r="E442" s="135" t="s">
        <v>45</v>
      </c>
      <c r="F442" s="136">
        <v>364.02</v>
      </c>
    </row>
    <row r="443" spans="1:6" ht="25.5">
      <c r="A443" s="38">
        <f t="shared" si="6"/>
        <v>432</v>
      </c>
      <c r="B443" s="134" t="s">
        <v>326</v>
      </c>
      <c r="C443" s="135" t="s">
        <v>130</v>
      </c>
      <c r="D443" s="135" t="s">
        <v>674</v>
      </c>
      <c r="E443" s="135" t="s">
        <v>45</v>
      </c>
      <c r="F443" s="136">
        <v>364.02</v>
      </c>
    </row>
    <row r="444" spans="1:6" ht="25.5">
      <c r="A444" s="38">
        <f t="shared" si="6"/>
        <v>433</v>
      </c>
      <c r="B444" s="134" t="s">
        <v>327</v>
      </c>
      <c r="C444" s="135" t="s">
        <v>130</v>
      </c>
      <c r="D444" s="135" t="s">
        <v>674</v>
      </c>
      <c r="E444" s="135" t="s">
        <v>268</v>
      </c>
      <c r="F444" s="136">
        <v>364.02</v>
      </c>
    </row>
    <row r="445" spans="1:6" ht="12.75">
      <c r="A445" s="38">
        <f t="shared" si="6"/>
        <v>434</v>
      </c>
      <c r="B445" s="134" t="s">
        <v>195</v>
      </c>
      <c r="C445" s="135" t="s">
        <v>229</v>
      </c>
      <c r="D445" s="135" t="s">
        <v>590</v>
      </c>
      <c r="E445" s="135" t="s">
        <v>45</v>
      </c>
      <c r="F445" s="136">
        <v>6890.121</v>
      </c>
    </row>
    <row r="446" spans="1:6" ht="38.25">
      <c r="A446" s="38">
        <f t="shared" si="6"/>
        <v>435</v>
      </c>
      <c r="B446" s="134" t="s">
        <v>1182</v>
      </c>
      <c r="C446" s="135" t="s">
        <v>229</v>
      </c>
      <c r="D446" s="135" t="s">
        <v>666</v>
      </c>
      <c r="E446" s="135" t="s">
        <v>45</v>
      </c>
      <c r="F446" s="136">
        <v>6890.121</v>
      </c>
    </row>
    <row r="447" spans="1:6" ht="51">
      <c r="A447" s="38">
        <f t="shared" si="6"/>
        <v>436</v>
      </c>
      <c r="B447" s="134" t="s">
        <v>981</v>
      </c>
      <c r="C447" s="135" t="s">
        <v>229</v>
      </c>
      <c r="D447" s="135" t="s">
        <v>671</v>
      </c>
      <c r="E447" s="135" t="s">
        <v>45</v>
      </c>
      <c r="F447" s="136">
        <v>570.121</v>
      </c>
    </row>
    <row r="448" spans="1:6" ht="12.75">
      <c r="A448" s="38">
        <f t="shared" si="6"/>
        <v>437</v>
      </c>
      <c r="B448" s="134" t="s">
        <v>288</v>
      </c>
      <c r="C448" s="135" t="s">
        <v>229</v>
      </c>
      <c r="D448" s="135" t="s">
        <v>671</v>
      </c>
      <c r="E448" s="135" t="s">
        <v>272</v>
      </c>
      <c r="F448" s="136">
        <v>570.121</v>
      </c>
    </row>
    <row r="449" spans="1:6" ht="63.75">
      <c r="A449" s="38">
        <f t="shared" si="6"/>
        <v>438</v>
      </c>
      <c r="B449" s="134" t="s">
        <v>982</v>
      </c>
      <c r="C449" s="135" t="s">
        <v>229</v>
      </c>
      <c r="D449" s="135" t="s">
        <v>672</v>
      </c>
      <c r="E449" s="135" t="s">
        <v>45</v>
      </c>
      <c r="F449" s="136">
        <v>6320</v>
      </c>
    </row>
    <row r="450" spans="1:9" ht="12.75">
      <c r="A450" s="38">
        <f t="shared" si="6"/>
        <v>439</v>
      </c>
      <c r="B450" s="134" t="s">
        <v>288</v>
      </c>
      <c r="C450" s="135" t="s">
        <v>229</v>
      </c>
      <c r="D450" s="135" t="s">
        <v>672</v>
      </c>
      <c r="E450" s="135" t="s">
        <v>272</v>
      </c>
      <c r="F450" s="136">
        <v>5656.02</v>
      </c>
      <c r="I450" s="48"/>
    </row>
    <row r="451" spans="1:6" ht="25.5">
      <c r="A451" s="38">
        <f t="shared" si="6"/>
        <v>440</v>
      </c>
      <c r="B451" s="134" t="s">
        <v>282</v>
      </c>
      <c r="C451" s="135" t="s">
        <v>229</v>
      </c>
      <c r="D451" s="135" t="s">
        <v>672</v>
      </c>
      <c r="E451" s="135" t="s">
        <v>271</v>
      </c>
      <c r="F451" s="136">
        <v>523.98</v>
      </c>
    </row>
    <row r="452" spans="1:6" ht="12.75">
      <c r="A452" s="38">
        <f t="shared" si="6"/>
        <v>441</v>
      </c>
      <c r="B452" s="134" t="s">
        <v>289</v>
      </c>
      <c r="C452" s="135" t="s">
        <v>229</v>
      </c>
      <c r="D452" s="135" t="s">
        <v>672</v>
      </c>
      <c r="E452" s="135" t="s">
        <v>273</v>
      </c>
      <c r="F452" s="136">
        <v>140</v>
      </c>
    </row>
    <row r="453" spans="1:6" ht="12.75">
      <c r="A453" s="38">
        <f t="shared" si="6"/>
        <v>442</v>
      </c>
      <c r="B453" s="134" t="s">
        <v>196</v>
      </c>
      <c r="C453" s="135" t="s">
        <v>131</v>
      </c>
      <c r="D453" s="135" t="s">
        <v>590</v>
      </c>
      <c r="E453" s="135" t="s">
        <v>45</v>
      </c>
      <c r="F453" s="136">
        <v>30644.41905</v>
      </c>
    </row>
    <row r="454" spans="1:6" ht="12.75">
      <c r="A454" s="38">
        <f t="shared" si="6"/>
        <v>443</v>
      </c>
      <c r="B454" s="134" t="s">
        <v>154</v>
      </c>
      <c r="C454" s="135" t="s">
        <v>155</v>
      </c>
      <c r="D454" s="135" t="s">
        <v>590</v>
      </c>
      <c r="E454" s="135" t="s">
        <v>45</v>
      </c>
      <c r="F454" s="136">
        <v>20914.09787</v>
      </c>
    </row>
    <row r="455" spans="1:6" ht="38.25">
      <c r="A455" s="38">
        <f t="shared" si="6"/>
        <v>444</v>
      </c>
      <c r="B455" s="134" t="s">
        <v>909</v>
      </c>
      <c r="C455" s="135" t="s">
        <v>155</v>
      </c>
      <c r="D455" s="135" t="s">
        <v>720</v>
      </c>
      <c r="E455" s="135" t="s">
        <v>45</v>
      </c>
      <c r="F455" s="136">
        <v>20914.09787</v>
      </c>
    </row>
    <row r="456" spans="1:6" ht="25.5">
      <c r="A456" s="38">
        <f t="shared" si="6"/>
        <v>445</v>
      </c>
      <c r="B456" s="134" t="s">
        <v>764</v>
      </c>
      <c r="C456" s="135" t="s">
        <v>155</v>
      </c>
      <c r="D456" s="135" t="s">
        <v>743</v>
      </c>
      <c r="E456" s="135" t="s">
        <v>45</v>
      </c>
      <c r="F456" s="136">
        <v>20914.09787</v>
      </c>
    </row>
    <row r="457" spans="1:6" ht="25.5">
      <c r="A457" s="38">
        <f t="shared" si="6"/>
        <v>446</v>
      </c>
      <c r="B457" s="134" t="s">
        <v>366</v>
      </c>
      <c r="C457" s="135" t="s">
        <v>155</v>
      </c>
      <c r="D457" s="135" t="s">
        <v>744</v>
      </c>
      <c r="E457" s="135" t="s">
        <v>45</v>
      </c>
      <c r="F457" s="136">
        <v>17850.75605</v>
      </c>
    </row>
    <row r="458" spans="1:6" ht="12.75">
      <c r="A458" s="38">
        <f t="shared" si="6"/>
        <v>447</v>
      </c>
      <c r="B458" s="134" t="s">
        <v>288</v>
      </c>
      <c r="C458" s="135" t="s">
        <v>155</v>
      </c>
      <c r="D458" s="135" t="s">
        <v>744</v>
      </c>
      <c r="E458" s="135" t="s">
        <v>272</v>
      </c>
      <c r="F458" s="136">
        <v>15374.8888</v>
      </c>
    </row>
    <row r="459" spans="1:6" ht="25.5">
      <c r="A459" s="38">
        <f t="shared" si="6"/>
        <v>448</v>
      </c>
      <c r="B459" s="134" t="s">
        <v>282</v>
      </c>
      <c r="C459" s="135" t="s">
        <v>155</v>
      </c>
      <c r="D459" s="135" t="s">
        <v>744</v>
      </c>
      <c r="E459" s="135" t="s">
        <v>271</v>
      </c>
      <c r="F459" s="136">
        <v>2124.32525</v>
      </c>
    </row>
    <row r="460" spans="1:6" ht="12.75">
      <c r="A460" s="38">
        <f t="shared" si="6"/>
        <v>449</v>
      </c>
      <c r="B460" s="134" t="s">
        <v>289</v>
      </c>
      <c r="C460" s="135" t="s">
        <v>155</v>
      </c>
      <c r="D460" s="135" t="s">
        <v>744</v>
      </c>
      <c r="E460" s="135" t="s">
        <v>273</v>
      </c>
      <c r="F460" s="136">
        <v>351.542</v>
      </c>
    </row>
    <row r="461" spans="1:6" ht="38.25">
      <c r="A461" s="38">
        <f t="shared" si="6"/>
        <v>450</v>
      </c>
      <c r="B461" s="134" t="s">
        <v>960</v>
      </c>
      <c r="C461" s="135" t="s">
        <v>155</v>
      </c>
      <c r="D461" s="135" t="s">
        <v>961</v>
      </c>
      <c r="E461" s="135" t="s">
        <v>45</v>
      </c>
      <c r="F461" s="136">
        <v>3043.34182</v>
      </c>
    </row>
    <row r="462" spans="1:6" ht="25.5">
      <c r="A462" s="38">
        <f aca="true" t="shared" si="7" ref="A462:A497">A461+1</f>
        <v>451</v>
      </c>
      <c r="B462" s="134" t="s">
        <v>282</v>
      </c>
      <c r="C462" s="135" t="s">
        <v>155</v>
      </c>
      <c r="D462" s="135" t="s">
        <v>961</v>
      </c>
      <c r="E462" s="135" t="s">
        <v>271</v>
      </c>
      <c r="F462" s="136">
        <v>3043.34182</v>
      </c>
    </row>
    <row r="463" spans="1:6" ht="38.25">
      <c r="A463" s="38">
        <f t="shared" si="7"/>
        <v>452</v>
      </c>
      <c r="B463" s="134" t="s">
        <v>963</v>
      </c>
      <c r="C463" s="135" t="s">
        <v>155</v>
      </c>
      <c r="D463" s="135" t="s">
        <v>964</v>
      </c>
      <c r="E463" s="135" t="s">
        <v>45</v>
      </c>
      <c r="F463" s="136">
        <v>20</v>
      </c>
    </row>
    <row r="464" spans="1:6" ht="25.5">
      <c r="A464" s="38">
        <f t="shared" si="7"/>
        <v>453</v>
      </c>
      <c r="B464" s="134" t="s">
        <v>282</v>
      </c>
      <c r="C464" s="135" t="s">
        <v>155</v>
      </c>
      <c r="D464" s="135" t="s">
        <v>964</v>
      </c>
      <c r="E464" s="135" t="s">
        <v>271</v>
      </c>
      <c r="F464" s="136">
        <v>20</v>
      </c>
    </row>
    <row r="465" spans="1:6" ht="12.75">
      <c r="A465" s="38">
        <f t="shared" si="7"/>
        <v>454</v>
      </c>
      <c r="B465" s="134" t="s">
        <v>197</v>
      </c>
      <c r="C465" s="135" t="s">
        <v>27</v>
      </c>
      <c r="D465" s="135" t="s">
        <v>590</v>
      </c>
      <c r="E465" s="135" t="s">
        <v>45</v>
      </c>
      <c r="F465" s="136">
        <v>9730.32118</v>
      </c>
    </row>
    <row r="466" spans="1:6" ht="38.25">
      <c r="A466" s="38">
        <f t="shared" si="7"/>
        <v>455</v>
      </c>
      <c r="B466" s="134" t="s">
        <v>909</v>
      </c>
      <c r="C466" s="135" t="s">
        <v>27</v>
      </c>
      <c r="D466" s="135" t="s">
        <v>720</v>
      </c>
      <c r="E466" s="135" t="s">
        <v>45</v>
      </c>
      <c r="F466" s="136">
        <v>9730.32118</v>
      </c>
    </row>
    <row r="467" spans="1:6" ht="25.5">
      <c r="A467" s="38">
        <f t="shared" si="7"/>
        <v>456</v>
      </c>
      <c r="B467" s="134" t="s">
        <v>764</v>
      </c>
      <c r="C467" s="135" t="s">
        <v>27</v>
      </c>
      <c r="D467" s="135" t="s">
        <v>743</v>
      </c>
      <c r="E467" s="135" t="s">
        <v>45</v>
      </c>
      <c r="F467" s="136">
        <v>9730.32118</v>
      </c>
    </row>
    <row r="468" spans="1:6" ht="12.75">
      <c r="A468" s="38">
        <f t="shared" si="7"/>
        <v>457</v>
      </c>
      <c r="B468" s="134" t="s">
        <v>367</v>
      </c>
      <c r="C468" s="135" t="s">
        <v>27</v>
      </c>
      <c r="D468" s="135" t="s">
        <v>745</v>
      </c>
      <c r="E468" s="135" t="s">
        <v>45</v>
      </c>
      <c r="F468" s="136">
        <v>3098.32118</v>
      </c>
    </row>
    <row r="469" spans="1:6" ht="12.75">
      <c r="A469" s="38">
        <f t="shared" si="7"/>
        <v>458</v>
      </c>
      <c r="B469" s="134" t="s">
        <v>288</v>
      </c>
      <c r="C469" s="135" t="s">
        <v>27</v>
      </c>
      <c r="D469" s="135" t="s">
        <v>745</v>
      </c>
      <c r="E469" s="135" t="s">
        <v>272</v>
      </c>
      <c r="F469" s="136">
        <v>1077.75628</v>
      </c>
    </row>
    <row r="470" spans="1:6" ht="25.5">
      <c r="A470" s="38">
        <f t="shared" si="7"/>
        <v>459</v>
      </c>
      <c r="B470" s="134" t="s">
        <v>282</v>
      </c>
      <c r="C470" s="135" t="s">
        <v>27</v>
      </c>
      <c r="D470" s="135" t="s">
        <v>745</v>
      </c>
      <c r="E470" s="135" t="s">
        <v>271</v>
      </c>
      <c r="F470" s="136">
        <v>2020.5649</v>
      </c>
    </row>
    <row r="471" spans="1:6" ht="25.5">
      <c r="A471" s="38">
        <f t="shared" si="7"/>
        <v>460</v>
      </c>
      <c r="B471" s="134" t="s">
        <v>1185</v>
      </c>
      <c r="C471" s="135" t="s">
        <v>27</v>
      </c>
      <c r="D471" s="135" t="s">
        <v>1144</v>
      </c>
      <c r="E471" s="135" t="s">
        <v>45</v>
      </c>
      <c r="F471" s="136">
        <v>4507</v>
      </c>
    </row>
    <row r="472" spans="1:6" ht="12.75">
      <c r="A472" s="38">
        <f t="shared" si="7"/>
        <v>461</v>
      </c>
      <c r="B472" s="134" t="s">
        <v>289</v>
      </c>
      <c r="C472" s="135" t="s">
        <v>27</v>
      </c>
      <c r="D472" s="135" t="s">
        <v>1144</v>
      </c>
      <c r="E472" s="135" t="s">
        <v>273</v>
      </c>
      <c r="F472" s="136">
        <v>4507</v>
      </c>
    </row>
    <row r="473" spans="1:6" ht="38.25">
      <c r="A473" s="38">
        <f t="shared" si="7"/>
        <v>462</v>
      </c>
      <c r="B473" s="134" t="s">
        <v>1186</v>
      </c>
      <c r="C473" s="135" t="s">
        <v>27</v>
      </c>
      <c r="D473" s="135" t="s">
        <v>1120</v>
      </c>
      <c r="E473" s="135" t="s">
        <v>45</v>
      </c>
      <c r="F473" s="136">
        <v>2125</v>
      </c>
    </row>
    <row r="474" spans="1:6" ht="12.75">
      <c r="A474" s="38">
        <f t="shared" si="7"/>
        <v>463</v>
      </c>
      <c r="B474" s="134" t="s">
        <v>331</v>
      </c>
      <c r="C474" s="135" t="s">
        <v>27</v>
      </c>
      <c r="D474" s="135" t="s">
        <v>1120</v>
      </c>
      <c r="E474" s="135" t="s">
        <v>269</v>
      </c>
      <c r="F474" s="136">
        <v>2125</v>
      </c>
    </row>
    <row r="475" spans="1:6" ht="12.75">
      <c r="A475" s="38">
        <f t="shared" si="7"/>
        <v>464</v>
      </c>
      <c r="B475" s="134" t="s">
        <v>799</v>
      </c>
      <c r="C475" s="135" t="s">
        <v>800</v>
      </c>
      <c r="D475" s="135" t="s">
        <v>590</v>
      </c>
      <c r="E475" s="135" t="s">
        <v>45</v>
      </c>
      <c r="F475" s="136">
        <v>1350</v>
      </c>
    </row>
    <row r="476" spans="1:6" ht="12.75">
      <c r="A476" s="38">
        <f t="shared" si="7"/>
        <v>465</v>
      </c>
      <c r="B476" s="134" t="s">
        <v>801</v>
      </c>
      <c r="C476" s="135" t="s">
        <v>802</v>
      </c>
      <c r="D476" s="135" t="s">
        <v>590</v>
      </c>
      <c r="E476" s="135" t="s">
        <v>45</v>
      </c>
      <c r="F476" s="136">
        <v>350</v>
      </c>
    </row>
    <row r="477" spans="1:6" ht="38.25">
      <c r="A477" s="38">
        <f t="shared" si="7"/>
        <v>466</v>
      </c>
      <c r="B477" s="134" t="s">
        <v>892</v>
      </c>
      <c r="C477" s="135" t="s">
        <v>802</v>
      </c>
      <c r="D477" s="135" t="s">
        <v>595</v>
      </c>
      <c r="E477" s="135" t="s">
        <v>45</v>
      </c>
      <c r="F477" s="136">
        <v>350</v>
      </c>
    </row>
    <row r="478" spans="1:6" ht="25.5">
      <c r="A478" s="38">
        <f t="shared" si="7"/>
        <v>467</v>
      </c>
      <c r="B478" s="134" t="s">
        <v>803</v>
      </c>
      <c r="C478" s="135" t="s">
        <v>802</v>
      </c>
      <c r="D478" s="135" t="s">
        <v>604</v>
      </c>
      <c r="E478" s="135" t="s">
        <v>45</v>
      </c>
      <c r="F478" s="136">
        <v>350</v>
      </c>
    </row>
    <row r="479" spans="1:6" ht="25.5">
      <c r="A479" s="38">
        <f t="shared" si="7"/>
        <v>468</v>
      </c>
      <c r="B479" s="134" t="s">
        <v>282</v>
      </c>
      <c r="C479" s="135" t="s">
        <v>802</v>
      </c>
      <c r="D479" s="135" t="s">
        <v>604</v>
      </c>
      <c r="E479" s="135" t="s">
        <v>271</v>
      </c>
      <c r="F479" s="136">
        <v>350</v>
      </c>
    </row>
    <row r="480" spans="1:6" ht="12.75">
      <c r="A480" s="38">
        <f t="shared" si="7"/>
        <v>469</v>
      </c>
      <c r="B480" s="134" t="s">
        <v>804</v>
      </c>
      <c r="C480" s="135" t="s">
        <v>805</v>
      </c>
      <c r="D480" s="135" t="s">
        <v>590</v>
      </c>
      <c r="E480" s="135" t="s">
        <v>45</v>
      </c>
      <c r="F480" s="136">
        <v>1000</v>
      </c>
    </row>
    <row r="481" spans="1:6" ht="38.25">
      <c r="A481" s="38">
        <f t="shared" si="7"/>
        <v>470</v>
      </c>
      <c r="B481" s="134" t="s">
        <v>892</v>
      </c>
      <c r="C481" s="135" t="s">
        <v>805</v>
      </c>
      <c r="D481" s="135" t="s">
        <v>595</v>
      </c>
      <c r="E481" s="135" t="s">
        <v>45</v>
      </c>
      <c r="F481" s="136">
        <v>1000</v>
      </c>
    </row>
    <row r="482" spans="1:6" ht="25.5">
      <c r="A482" s="38">
        <f t="shared" si="7"/>
        <v>471</v>
      </c>
      <c r="B482" s="134" t="s">
        <v>803</v>
      </c>
      <c r="C482" s="135" t="s">
        <v>805</v>
      </c>
      <c r="D482" s="135" t="s">
        <v>604</v>
      </c>
      <c r="E482" s="135" t="s">
        <v>45</v>
      </c>
      <c r="F482" s="136">
        <v>1000</v>
      </c>
    </row>
    <row r="483" spans="1:6" ht="25.5">
      <c r="A483" s="38">
        <f t="shared" si="7"/>
        <v>472</v>
      </c>
      <c r="B483" s="134" t="s">
        <v>497</v>
      </c>
      <c r="C483" s="135" t="s">
        <v>805</v>
      </c>
      <c r="D483" s="135" t="s">
        <v>604</v>
      </c>
      <c r="E483" s="135" t="s">
        <v>498</v>
      </c>
      <c r="F483" s="136">
        <v>1000</v>
      </c>
    </row>
    <row r="484" spans="1:6" ht="38.25">
      <c r="A484" s="38">
        <f t="shared" si="7"/>
        <v>473</v>
      </c>
      <c r="B484" s="134" t="s">
        <v>198</v>
      </c>
      <c r="C484" s="135" t="s">
        <v>230</v>
      </c>
      <c r="D484" s="135" t="s">
        <v>590</v>
      </c>
      <c r="E484" s="135" t="s">
        <v>45</v>
      </c>
      <c r="F484" s="136">
        <v>175801.3</v>
      </c>
    </row>
    <row r="485" spans="1:6" ht="25.5">
      <c r="A485" s="38">
        <f t="shared" si="7"/>
        <v>474</v>
      </c>
      <c r="B485" s="134" t="s">
        <v>39</v>
      </c>
      <c r="C485" s="135" t="s">
        <v>40</v>
      </c>
      <c r="D485" s="135" t="s">
        <v>590</v>
      </c>
      <c r="E485" s="135" t="s">
        <v>45</v>
      </c>
      <c r="F485" s="136">
        <v>11370.4</v>
      </c>
    </row>
    <row r="486" spans="1:6" ht="38.25">
      <c r="A486" s="38">
        <f t="shared" si="7"/>
        <v>475</v>
      </c>
      <c r="B486" s="134" t="s">
        <v>911</v>
      </c>
      <c r="C486" s="135" t="s">
        <v>40</v>
      </c>
      <c r="D486" s="135" t="s">
        <v>675</v>
      </c>
      <c r="E486" s="135" t="s">
        <v>45</v>
      </c>
      <c r="F486" s="136">
        <v>11370.4</v>
      </c>
    </row>
    <row r="487" spans="1:6" ht="25.5">
      <c r="A487" s="38">
        <f t="shared" si="7"/>
        <v>476</v>
      </c>
      <c r="B487" s="134" t="s">
        <v>328</v>
      </c>
      <c r="C487" s="135" t="s">
        <v>40</v>
      </c>
      <c r="D487" s="135" t="s">
        <v>676</v>
      </c>
      <c r="E487" s="135" t="s">
        <v>45</v>
      </c>
      <c r="F487" s="136">
        <v>11370.4</v>
      </c>
    </row>
    <row r="488" spans="1:6" ht="25.5">
      <c r="A488" s="38">
        <f t="shared" si="7"/>
        <v>477</v>
      </c>
      <c r="B488" s="134" t="s">
        <v>329</v>
      </c>
      <c r="C488" s="135" t="s">
        <v>40</v>
      </c>
      <c r="D488" s="135" t="s">
        <v>677</v>
      </c>
      <c r="E488" s="135" t="s">
        <v>45</v>
      </c>
      <c r="F488" s="136">
        <v>393.4</v>
      </c>
    </row>
    <row r="489" spans="1:6" ht="12.75">
      <c r="A489" s="38">
        <f t="shared" si="7"/>
        <v>478</v>
      </c>
      <c r="B489" s="134" t="s">
        <v>330</v>
      </c>
      <c r="C489" s="135" t="s">
        <v>40</v>
      </c>
      <c r="D489" s="135" t="s">
        <v>677</v>
      </c>
      <c r="E489" s="135" t="s">
        <v>277</v>
      </c>
      <c r="F489" s="136">
        <v>393.4</v>
      </c>
    </row>
    <row r="490" spans="1:6" ht="51">
      <c r="A490" s="38">
        <f t="shared" si="7"/>
        <v>479</v>
      </c>
      <c r="B490" s="134" t="s">
        <v>984</v>
      </c>
      <c r="C490" s="135" t="s">
        <v>40</v>
      </c>
      <c r="D490" s="135" t="s">
        <v>678</v>
      </c>
      <c r="E490" s="135" t="s">
        <v>45</v>
      </c>
      <c r="F490" s="136">
        <v>10977</v>
      </c>
    </row>
    <row r="491" spans="1:6" ht="12.75">
      <c r="A491" s="38">
        <f t="shared" si="7"/>
        <v>480</v>
      </c>
      <c r="B491" s="134" t="s">
        <v>330</v>
      </c>
      <c r="C491" s="135" t="s">
        <v>40</v>
      </c>
      <c r="D491" s="135" t="s">
        <v>678</v>
      </c>
      <c r="E491" s="135" t="s">
        <v>277</v>
      </c>
      <c r="F491" s="136">
        <v>10977</v>
      </c>
    </row>
    <row r="492" spans="1:7" ht="12.75">
      <c r="A492" s="38">
        <f t="shared" si="7"/>
        <v>481</v>
      </c>
      <c r="B492" s="134" t="s">
        <v>199</v>
      </c>
      <c r="C492" s="135" t="s">
        <v>231</v>
      </c>
      <c r="D492" s="135" t="s">
        <v>590</v>
      </c>
      <c r="E492" s="135" t="s">
        <v>45</v>
      </c>
      <c r="F492" s="136">
        <v>164430.9</v>
      </c>
      <c r="G492" s="48"/>
    </row>
    <row r="493" spans="1:6" ht="38.25">
      <c r="A493" s="38">
        <f t="shared" si="7"/>
        <v>482</v>
      </c>
      <c r="B493" s="134" t="s">
        <v>911</v>
      </c>
      <c r="C493" s="135" t="s">
        <v>231</v>
      </c>
      <c r="D493" s="135" t="s">
        <v>675</v>
      </c>
      <c r="E493" s="135" t="s">
        <v>45</v>
      </c>
      <c r="F493" s="136">
        <v>164430.9</v>
      </c>
    </row>
    <row r="494" spans="1:6" ht="25.5">
      <c r="A494" s="38">
        <f t="shared" si="7"/>
        <v>483</v>
      </c>
      <c r="B494" s="134" t="s">
        <v>328</v>
      </c>
      <c r="C494" s="137" t="s">
        <v>231</v>
      </c>
      <c r="D494" s="137" t="s">
        <v>676</v>
      </c>
      <c r="E494" s="137" t="s">
        <v>45</v>
      </c>
      <c r="F494" s="138">
        <v>164430.9</v>
      </c>
    </row>
    <row r="495" spans="1:6" ht="25.5">
      <c r="A495" s="68">
        <f t="shared" si="7"/>
        <v>484</v>
      </c>
      <c r="B495" s="139" t="s">
        <v>332</v>
      </c>
      <c r="C495" s="140" t="s">
        <v>231</v>
      </c>
      <c r="D495" s="140" t="s">
        <v>680</v>
      </c>
      <c r="E495" s="140" t="s">
        <v>45</v>
      </c>
      <c r="F495" s="141">
        <v>164430.9</v>
      </c>
    </row>
    <row r="496" spans="1:6" ht="12.75">
      <c r="A496" s="68">
        <f t="shared" si="7"/>
        <v>485</v>
      </c>
      <c r="B496" s="139" t="s">
        <v>331</v>
      </c>
      <c r="C496" s="140" t="s">
        <v>231</v>
      </c>
      <c r="D496" s="140" t="s">
        <v>680</v>
      </c>
      <c r="E496" s="140" t="s">
        <v>269</v>
      </c>
      <c r="F496" s="141">
        <v>164430.9</v>
      </c>
    </row>
    <row r="497" spans="1:6" ht="12.75">
      <c r="A497" s="68">
        <f t="shared" si="7"/>
        <v>486</v>
      </c>
      <c r="B497" s="142" t="s">
        <v>875</v>
      </c>
      <c r="C497" s="143"/>
      <c r="D497" s="143"/>
      <c r="E497" s="143"/>
      <c r="F497" s="144">
        <v>1377942.48262</v>
      </c>
    </row>
  </sheetData>
  <sheetProtection/>
  <autoFilter ref="A11:F491"/>
  <mergeCells count="2">
    <mergeCell ref="A8:F8"/>
    <mergeCell ref="B497:E497"/>
  </mergeCells>
  <printOptions/>
  <pageMargins left="1.1811023622047245" right="1.1811023622047245" top="0.7874015748031497" bottom="0.7874015748031497" header="0.5118110236220472" footer="0.5118110236220472"/>
  <pageSetup fitToHeight="0"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tabColor theme="9" tint="-0.24997000396251678"/>
    <pageSetUpPr fitToPage="1"/>
  </sheetPr>
  <dimension ref="A1:K429"/>
  <sheetViews>
    <sheetView zoomScalePageLayoutView="0" workbookViewId="0" topLeftCell="A1">
      <selection activeCell="K9" sqref="K9"/>
    </sheetView>
  </sheetViews>
  <sheetFormatPr defaultColWidth="9.00390625" defaultRowHeight="12.75"/>
  <cols>
    <col min="1" max="1" width="4.75390625" style="37" customWidth="1"/>
    <col min="2" max="2" width="51.875" style="8" customWidth="1"/>
    <col min="3" max="3" width="7.625" style="8" customWidth="1"/>
    <col min="4" max="4" width="11.00390625" style="8" customWidth="1"/>
    <col min="5" max="5" width="5.375" style="8" customWidth="1"/>
    <col min="6" max="6" width="11.75390625" style="8" customWidth="1"/>
    <col min="7" max="7" width="11.625" style="8" customWidth="1"/>
    <col min="8" max="9" width="9.125" style="10" customWidth="1"/>
    <col min="10" max="10" width="14.875" style="10" customWidth="1"/>
    <col min="11" max="16384" width="9.125" style="10" customWidth="1"/>
  </cols>
  <sheetData>
    <row r="1" spans="3:7" ht="12">
      <c r="C1" s="13"/>
      <c r="D1" s="13"/>
      <c r="G1" s="7" t="s">
        <v>136</v>
      </c>
    </row>
    <row r="2" spans="3:7" ht="12">
      <c r="C2" s="13"/>
      <c r="D2" s="13"/>
      <c r="G2" s="7" t="s">
        <v>140</v>
      </c>
    </row>
    <row r="3" spans="3:7" ht="12">
      <c r="C3" s="13"/>
      <c r="D3" s="13"/>
      <c r="G3" s="7" t="s">
        <v>43</v>
      </c>
    </row>
    <row r="4" spans="3:7" ht="12">
      <c r="C4" s="13"/>
      <c r="D4" s="13"/>
      <c r="G4" s="7" t="s">
        <v>44</v>
      </c>
    </row>
    <row r="5" spans="3:7" ht="12">
      <c r="C5" s="13"/>
      <c r="D5" s="13"/>
      <c r="G5" s="7" t="s">
        <v>43</v>
      </c>
    </row>
    <row r="6" spans="3:7" ht="12">
      <c r="C6" s="13"/>
      <c r="D6" s="13"/>
      <c r="G6" s="7" t="s">
        <v>999</v>
      </c>
    </row>
    <row r="7" spans="3:4" ht="12">
      <c r="C7" s="13"/>
      <c r="D7" s="13"/>
    </row>
    <row r="8" spans="1:7" ht="42" customHeight="1">
      <c r="A8" s="82" t="s">
        <v>1053</v>
      </c>
      <c r="B8" s="84"/>
      <c r="C8" s="84"/>
      <c r="D8" s="84"/>
      <c r="E8" s="84"/>
      <c r="F8" s="84"/>
      <c r="G8" s="84"/>
    </row>
    <row r="9" spans="1:7" ht="12">
      <c r="A9" s="42"/>
      <c r="B9" s="43"/>
      <c r="C9" s="43"/>
      <c r="D9" s="43"/>
      <c r="E9" s="43"/>
      <c r="F9" s="43"/>
      <c r="G9" s="43"/>
    </row>
    <row r="10" spans="1:7" ht="12">
      <c r="A10" s="85" t="s">
        <v>49</v>
      </c>
      <c r="B10" s="86" t="s">
        <v>377</v>
      </c>
      <c r="C10" s="86" t="s">
        <v>141</v>
      </c>
      <c r="D10" s="86" t="s">
        <v>139</v>
      </c>
      <c r="E10" s="86" t="s">
        <v>142</v>
      </c>
      <c r="F10" s="64" t="s">
        <v>975</v>
      </c>
      <c r="G10" s="9" t="s">
        <v>1043</v>
      </c>
    </row>
    <row r="11" spans="1:7" ht="48.75" customHeight="1">
      <c r="A11" s="145"/>
      <c r="B11" s="146"/>
      <c r="C11" s="146"/>
      <c r="D11" s="146"/>
      <c r="E11" s="146"/>
      <c r="F11" s="64" t="s">
        <v>143</v>
      </c>
      <c r="G11" s="9" t="s">
        <v>143</v>
      </c>
    </row>
    <row r="12" spans="1:7" ht="12">
      <c r="A12" s="38">
        <v>1</v>
      </c>
      <c r="B12" s="9">
        <v>2</v>
      </c>
      <c r="C12" s="9">
        <v>3</v>
      </c>
      <c r="D12" s="9">
        <v>4</v>
      </c>
      <c r="E12" s="9">
        <v>5</v>
      </c>
      <c r="F12" s="64">
        <v>6</v>
      </c>
      <c r="G12" s="9">
        <v>7</v>
      </c>
    </row>
    <row r="13" spans="1:7" ht="12.75">
      <c r="A13" s="38">
        <v>1</v>
      </c>
      <c r="B13" s="139" t="s">
        <v>31</v>
      </c>
      <c r="C13" s="140" t="s">
        <v>112</v>
      </c>
      <c r="D13" s="140" t="s">
        <v>590</v>
      </c>
      <c r="E13" s="140" t="s">
        <v>45</v>
      </c>
      <c r="F13" s="147">
        <v>90260.202</v>
      </c>
      <c r="G13" s="136">
        <v>90252.202</v>
      </c>
    </row>
    <row r="14" spans="1:7" ht="25.5">
      <c r="A14" s="38">
        <f>1+A13</f>
        <v>2</v>
      </c>
      <c r="B14" s="139" t="s">
        <v>32</v>
      </c>
      <c r="C14" s="140" t="s">
        <v>113</v>
      </c>
      <c r="D14" s="140" t="s">
        <v>590</v>
      </c>
      <c r="E14" s="140" t="s">
        <v>45</v>
      </c>
      <c r="F14" s="147">
        <v>2039.992</v>
      </c>
      <c r="G14" s="136">
        <v>2039.992</v>
      </c>
    </row>
    <row r="15" spans="1:7" ht="12.75">
      <c r="A15" s="38">
        <f aca="true" t="shared" si="0" ref="A15:A78">1+A14</f>
        <v>3</v>
      </c>
      <c r="B15" s="139" t="s">
        <v>264</v>
      </c>
      <c r="C15" s="140" t="s">
        <v>113</v>
      </c>
      <c r="D15" s="140" t="s">
        <v>591</v>
      </c>
      <c r="E15" s="140" t="s">
        <v>45</v>
      </c>
      <c r="F15" s="147">
        <v>2039.992</v>
      </c>
      <c r="G15" s="136">
        <v>2039.992</v>
      </c>
    </row>
    <row r="16" spans="1:7" ht="12.75">
      <c r="A16" s="38">
        <f t="shared" si="0"/>
        <v>4</v>
      </c>
      <c r="B16" s="139" t="s">
        <v>223</v>
      </c>
      <c r="C16" s="140" t="s">
        <v>113</v>
      </c>
      <c r="D16" s="140" t="s">
        <v>592</v>
      </c>
      <c r="E16" s="140" t="s">
        <v>45</v>
      </c>
      <c r="F16" s="147">
        <v>2039.992</v>
      </c>
      <c r="G16" s="136">
        <v>2039.992</v>
      </c>
    </row>
    <row r="17" spans="1:7" ht="25.5">
      <c r="A17" s="38">
        <f t="shared" si="0"/>
        <v>5</v>
      </c>
      <c r="B17" s="139" t="s">
        <v>280</v>
      </c>
      <c r="C17" s="140" t="s">
        <v>113</v>
      </c>
      <c r="D17" s="140" t="s">
        <v>592</v>
      </c>
      <c r="E17" s="140" t="s">
        <v>270</v>
      </c>
      <c r="F17" s="147">
        <v>2039.992</v>
      </c>
      <c r="G17" s="136">
        <v>2039.992</v>
      </c>
    </row>
    <row r="18" spans="1:7" ht="38.25">
      <c r="A18" s="38">
        <f t="shared" si="0"/>
        <v>6</v>
      </c>
      <c r="B18" s="139" t="s">
        <v>33</v>
      </c>
      <c r="C18" s="140" t="s">
        <v>114</v>
      </c>
      <c r="D18" s="140" t="s">
        <v>590</v>
      </c>
      <c r="E18" s="140" t="s">
        <v>45</v>
      </c>
      <c r="F18" s="147">
        <v>3905.2</v>
      </c>
      <c r="G18" s="136">
        <v>3905.2</v>
      </c>
    </row>
    <row r="19" spans="1:7" ht="12.75">
      <c r="A19" s="38">
        <f t="shared" si="0"/>
        <v>7</v>
      </c>
      <c r="B19" s="139" t="s">
        <v>264</v>
      </c>
      <c r="C19" s="140" t="s">
        <v>114</v>
      </c>
      <c r="D19" s="140" t="s">
        <v>591</v>
      </c>
      <c r="E19" s="140" t="s">
        <v>45</v>
      </c>
      <c r="F19" s="147">
        <v>3905.2</v>
      </c>
      <c r="G19" s="136">
        <v>3905.2</v>
      </c>
    </row>
    <row r="20" spans="1:7" ht="25.5">
      <c r="A20" s="38">
        <f t="shared" si="0"/>
        <v>8</v>
      </c>
      <c r="B20" s="139" t="s">
        <v>281</v>
      </c>
      <c r="C20" s="140" t="s">
        <v>114</v>
      </c>
      <c r="D20" s="140" t="s">
        <v>593</v>
      </c>
      <c r="E20" s="140" t="s">
        <v>45</v>
      </c>
      <c r="F20" s="147">
        <v>1946.97</v>
      </c>
      <c r="G20" s="136">
        <v>1946.97</v>
      </c>
    </row>
    <row r="21" spans="1:7" ht="25.5">
      <c r="A21" s="38">
        <f t="shared" si="0"/>
        <v>9</v>
      </c>
      <c r="B21" s="139" t="s">
        <v>280</v>
      </c>
      <c r="C21" s="140" t="s">
        <v>114</v>
      </c>
      <c r="D21" s="140" t="s">
        <v>593</v>
      </c>
      <c r="E21" s="140" t="s">
        <v>270</v>
      </c>
      <c r="F21" s="147">
        <v>1873.32</v>
      </c>
      <c r="G21" s="136">
        <v>1873.32</v>
      </c>
    </row>
    <row r="22" spans="1:7" ht="25.5">
      <c r="A22" s="38">
        <f t="shared" si="0"/>
        <v>10</v>
      </c>
      <c r="B22" s="139" t="s">
        <v>282</v>
      </c>
      <c r="C22" s="140" t="s">
        <v>114</v>
      </c>
      <c r="D22" s="140" t="s">
        <v>593</v>
      </c>
      <c r="E22" s="140" t="s">
        <v>271</v>
      </c>
      <c r="F22" s="147">
        <v>73.65</v>
      </c>
      <c r="G22" s="136">
        <v>73.65</v>
      </c>
    </row>
    <row r="23" spans="1:7" ht="25.5">
      <c r="A23" s="38">
        <f t="shared" si="0"/>
        <v>11</v>
      </c>
      <c r="B23" s="139" t="s">
        <v>368</v>
      </c>
      <c r="C23" s="140" t="s">
        <v>114</v>
      </c>
      <c r="D23" s="140" t="s">
        <v>746</v>
      </c>
      <c r="E23" s="140" t="s">
        <v>45</v>
      </c>
      <c r="F23" s="147">
        <v>1778.23</v>
      </c>
      <c r="G23" s="136">
        <v>1778.23</v>
      </c>
    </row>
    <row r="24" spans="1:7" ht="25.5">
      <c r="A24" s="38">
        <f t="shared" si="0"/>
        <v>12</v>
      </c>
      <c r="B24" s="139" t="s">
        <v>280</v>
      </c>
      <c r="C24" s="140" t="s">
        <v>114</v>
      </c>
      <c r="D24" s="140" t="s">
        <v>746</v>
      </c>
      <c r="E24" s="140" t="s">
        <v>270</v>
      </c>
      <c r="F24" s="147">
        <v>1778.23</v>
      </c>
      <c r="G24" s="136">
        <v>1778.23</v>
      </c>
    </row>
    <row r="25" spans="1:7" ht="25.5">
      <c r="A25" s="38">
        <f t="shared" si="0"/>
        <v>13</v>
      </c>
      <c r="B25" s="139" t="s">
        <v>484</v>
      </c>
      <c r="C25" s="140" t="s">
        <v>114</v>
      </c>
      <c r="D25" s="140" t="s">
        <v>747</v>
      </c>
      <c r="E25" s="140" t="s">
        <v>45</v>
      </c>
      <c r="F25" s="147">
        <v>180</v>
      </c>
      <c r="G25" s="136">
        <v>180</v>
      </c>
    </row>
    <row r="26" spans="1:7" ht="25.5">
      <c r="A26" s="38">
        <f t="shared" si="0"/>
        <v>14</v>
      </c>
      <c r="B26" s="139" t="s">
        <v>280</v>
      </c>
      <c r="C26" s="140" t="s">
        <v>114</v>
      </c>
      <c r="D26" s="140" t="s">
        <v>747</v>
      </c>
      <c r="E26" s="140" t="s">
        <v>270</v>
      </c>
      <c r="F26" s="147">
        <v>180</v>
      </c>
      <c r="G26" s="136">
        <v>180</v>
      </c>
    </row>
    <row r="27" spans="1:7" ht="38.25">
      <c r="A27" s="38">
        <f t="shared" si="0"/>
        <v>15</v>
      </c>
      <c r="B27" s="139" t="s">
        <v>34</v>
      </c>
      <c r="C27" s="140" t="s">
        <v>115</v>
      </c>
      <c r="D27" s="140" t="s">
        <v>590</v>
      </c>
      <c r="E27" s="140" t="s">
        <v>45</v>
      </c>
      <c r="F27" s="147">
        <v>30810.98</v>
      </c>
      <c r="G27" s="136">
        <v>30810.98</v>
      </c>
    </row>
    <row r="28" spans="1:7" ht="12.75">
      <c r="A28" s="38">
        <f t="shared" si="0"/>
        <v>16</v>
      </c>
      <c r="B28" s="139" t="s">
        <v>264</v>
      </c>
      <c r="C28" s="140" t="s">
        <v>115</v>
      </c>
      <c r="D28" s="140" t="s">
        <v>591</v>
      </c>
      <c r="E28" s="140" t="s">
        <v>45</v>
      </c>
      <c r="F28" s="147">
        <v>30810.98</v>
      </c>
      <c r="G28" s="136">
        <v>30810.98</v>
      </c>
    </row>
    <row r="29" spans="1:7" ht="25.5">
      <c r="A29" s="38">
        <f t="shared" si="0"/>
        <v>17</v>
      </c>
      <c r="B29" s="139" t="s">
        <v>281</v>
      </c>
      <c r="C29" s="140" t="s">
        <v>115</v>
      </c>
      <c r="D29" s="140" t="s">
        <v>593</v>
      </c>
      <c r="E29" s="140" t="s">
        <v>45</v>
      </c>
      <c r="F29" s="147">
        <v>30810.98</v>
      </c>
      <c r="G29" s="136">
        <v>30810.98</v>
      </c>
    </row>
    <row r="30" spans="1:7" ht="25.5">
      <c r="A30" s="38">
        <f t="shared" si="0"/>
        <v>18</v>
      </c>
      <c r="B30" s="139" t="s">
        <v>280</v>
      </c>
      <c r="C30" s="140" t="s">
        <v>115</v>
      </c>
      <c r="D30" s="140" t="s">
        <v>593</v>
      </c>
      <c r="E30" s="140" t="s">
        <v>270</v>
      </c>
      <c r="F30" s="147">
        <v>30789.774</v>
      </c>
      <c r="G30" s="136">
        <v>30789.774</v>
      </c>
    </row>
    <row r="31" spans="1:7" ht="25.5">
      <c r="A31" s="38">
        <f t="shared" si="0"/>
        <v>19</v>
      </c>
      <c r="B31" s="139" t="s">
        <v>282</v>
      </c>
      <c r="C31" s="140" t="s">
        <v>115</v>
      </c>
      <c r="D31" s="140" t="s">
        <v>593</v>
      </c>
      <c r="E31" s="140" t="s">
        <v>271</v>
      </c>
      <c r="F31" s="147">
        <v>21</v>
      </c>
      <c r="G31" s="136">
        <v>21</v>
      </c>
    </row>
    <row r="32" spans="1:7" ht="12.75">
      <c r="A32" s="38">
        <f t="shared" si="0"/>
        <v>20</v>
      </c>
      <c r="B32" s="139" t="s">
        <v>289</v>
      </c>
      <c r="C32" s="140" t="s">
        <v>115</v>
      </c>
      <c r="D32" s="140" t="s">
        <v>593</v>
      </c>
      <c r="E32" s="140" t="s">
        <v>273</v>
      </c>
      <c r="F32" s="147">
        <v>0.206</v>
      </c>
      <c r="G32" s="136">
        <v>0.206</v>
      </c>
    </row>
    <row r="33" spans="1:7" ht="12.75">
      <c r="A33" s="38">
        <f t="shared" si="0"/>
        <v>21</v>
      </c>
      <c r="B33" s="139" t="s">
        <v>1145</v>
      </c>
      <c r="C33" s="140" t="s">
        <v>1067</v>
      </c>
      <c r="D33" s="140" t="s">
        <v>590</v>
      </c>
      <c r="E33" s="140" t="s">
        <v>45</v>
      </c>
      <c r="F33" s="147">
        <v>38.3</v>
      </c>
      <c r="G33" s="136">
        <v>12.5</v>
      </c>
    </row>
    <row r="34" spans="1:7" ht="12.75">
      <c r="A34" s="38">
        <f t="shared" si="0"/>
        <v>22</v>
      </c>
      <c r="B34" s="139" t="s">
        <v>264</v>
      </c>
      <c r="C34" s="140" t="s">
        <v>1067</v>
      </c>
      <c r="D34" s="140" t="s">
        <v>591</v>
      </c>
      <c r="E34" s="140" t="s">
        <v>45</v>
      </c>
      <c r="F34" s="147">
        <v>38.3</v>
      </c>
      <c r="G34" s="136">
        <v>12.5</v>
      </c>
    </row>
    <row r="35" spans="1:7" ht="63.75">
      <c r="A35" s="38">
        <f t="shared" si="0"/>
        <v>23</v>
      </c>
      <c r="B35" s="139" t="s">
        <v>986</v>
      </c>
      <c r="C35" s="140" t="s">
        <v>1067</v>
      </c>
      <c r="D35" s="140" t="s">
        <v>806</v>
      </c>
      <c r="E35" s="140" t="s">
        <v>45</v>
      </c>
      <c r="F35" s="147">
        <v>38.3</v>
      </c>
      <c r="G35" s="136">
        <v>12.5</v>
      </c>
    </row>
    <row r="36" spans="1:7" ht="12.75">
      <c r="A36" s="38">
        <f t="shared" si="0"/>
        <v>24</v>
      </c>
      <c r="B36" s="139" t="s">
        <v>1146</v>
      </c>
      <c r="C36" s="140" t="s">
        <v>1067</v>
      </c>
      <c r="D36" s="140" t="s">
        <v>806</v>
      </c>
      <c r="E36" s="140" t="s">
        <v>1069</v>
      </c>
      <c r="F36" s="147">
        <v>38.3</v>
      </c>
      <c r="G36" s="136">
        <v>12.5</v>
      </c>
    </row>
    <row r="37" spans="1:7" ht="38.25">
      <c r="A37" s="38">
        <f t="shared" si="0"/>
        <v>25</v>
      </c>
      <c r="B37" s="139" t="s">
        <v>151</v>
      </c>
      <c r="C37" s="140" t="s">
        <v>150</v>
      </c>
      <c r="D37" s="140" t="s">
        <v>590</v>
      </c>
      <c r="E37" s="140" t="s">
        <v>45</v>
      </c>
      <c r="F37" s="147">
        <v>18800.93</v>
      </c>
      <c r="G37" s="136">
        <v>18800.93</v>
      </c>
    </row>
    <row r="38" spans="1:7" ht="12.75">
      <c r="A38" s="38">
        <f t="shared" si="0"/>
        <v>26</v>
      </c>
      <c r="B38" s="139" t="s">
        <v>264</v>
      </c>
      <c r="C38" s="140" t="s">
        <v>150</v>
      </c>
      <c r="D38" s="140" t="s">
        <v>591</v>
      </c>
      <c r="E38" s="140" t="s">
        <v>45</v>
      </c>
      <c r="F38" s="147">
        <v>18800.93</v>
      </c>
      <c r="G38" s="136">
        <v>18800.93</v>
      </c>
    </row>
    <row r="39" spans="1:7" ht="25.5">
      <c r="A39" s="38">
        <f t="shared" si="0"/>
        <v>27</v>
      </c>
      <c r="B39" s="139" t="s">
        <v>281</v>
      </c>
      <c r="C39" s="140" t="s">
        <v>150</v>
      </c>
      <c r="D39" s="140" t="s">
        <v>593</v>
      </c>
      <c r="E39" s="140" t="s">
        <v>45</v>
      </c>
      <c r="F39" s="147">
        <v>17555.81747</v>
      </c>
      <c r="G39" s="136">
        <v>17555.81747</v>
      </c>
    </row>
    <row r="40" spans="1:7" ht="25.5">
      <c r="A40" s="38">
        <f t="shared" si="0"/>
        <v>28</v>
      </c>
      <c r="B40" s="139" t="s">
        <v>280</v>
      </c>
      <c r="C40" s="140" t="s">
        <v>150</v>
      </c>
      <c r="D40" s="140" t="s">
        <v>593</v>
      </c>
      <c r="E40" s="140" t="s">
        <v>270</v>
      </c>
      <c r="F40" s="147">
        <v>15597.84747</v>
      </c>
      <c r="G40" s="136">
        <v>15597.84747</v>
      </c>
    </row>
    <row r="41" spans="1:7" ht="25.5">
      <c r="A41" s="38">
        <f t="shared" si="0"/>
        <v>29</v>
      </c>
      <c r="B41" s="139" t="s">
        <v>282</v>
      </c>
      <c r="C41" s="140" t="s">
        <v>150</v>
      </c>
      <c r="D41" s="140" t="s">
        <v>593</v>
      </c>
      <c r="E41" s="140" t="s">
        <v>271</v>
      </c>
      <c r="F41" s="147">
        <v>1957.97</v>
      </c>
      <c r="G41" s="136">
        <v>1957.97</v>
      </c>
    </row>
    <row r="42" spans="1:7" ht="25.5">
      <c r="A42" s="38">
        <f t="shared" si="0"/>
        <v>30</v>
      </c>
      <c r="B42" s="139" t="s">
        <v>369</v>
      </c>
      <c r="C42" s="140" t="s">
        <v>150</v>
      </c>
      <c r="D42" s="140" t="s">
        <v>748</v>
      </c>
      <c r="E42" s="140" t="s">
        <v>45</v>
      </c>
      <c r="F42" s="147">
        <v>1245.11253</v>
      </c>
      <c r="G42" s="136">
        <v>1245.11253</v>
      </c>
    </row>
    <row r="43" spans="1:7" ht="25.5">
      <c r="A43" s="38">
        <f t="shared" si="0"/>
        <v>31</v>
      </c>
      <c r="B43" s="139" t="s">
        <v>280</v>
      </c>
      <c r="C43" s="140" t="s">
        <v>150</v>
      </c>
      <c r="D43" s="140" t="s">
        <v>748</v>
      </c>
      <c r="E43" s="140" t="s">
        <v>270</v>
      </c>
      <c r="F43" s="147">
        <v>1245.11253</v>
      </c>
      <c r="G43" s="136">
        <v>1245.11253</v>
      </c>
    </row>
    <row r="44" spans="1:7" ht="12.75">
      <c r="A44" s="38">
        <f t="shared" si="0"/>
        <v>32</v>
      </c>
      <c r="B44" s="139" t="s">
        <v>35</v>
      </c>
      <c r="C44" s="140" t="s">
        <v>224</v>
      </c>
      <c r="D44" s="140" t="s">
        <v>590</v>
      </c>
      <c r="E44" s="140" t="s">
        <v>45</v>
      </c>
      <c r="F44" s="147">
        <v>1000</v>
      </c>
      <c r="G44" s="136">
        <v>1000</v>
      </c>
    </row>
    <row r="45" spans="1:7" ht="12.75">
      <c r="A45" s="38">
        <f t="shared" si="0"/>
        <v>33</v>
      </c>
      <c r="B45" s="139" t="s">
        <v>264</v>
      </c>
      <c r="C45" s="140" t="s">
        <v>224</v>
      </c>
      <c r="D45" s="140" t="s">
        <v>591</v>
      </c>
      <c r="E45" s="140" t="s">
        <v>45</v>
      </c>
      <c r="F45" s="147">
        <v>1000</v>
      </c>
      <c r="G45" s="136">
        <v>1000</v>
      </c>
    </row>
    <row r="46" spans="1:7" ht="12.75">
      <c r="A46" s="38">
        <f t="shared" si="0"/>
        <v>34</v>
      </c>
      <c r="B46" s="139" t="s">
        <v>225</v>
      </c>
      <c r="C46" s="140" t="s">
        <v>224</v>
      </c>
      <c r="D46" s="140" t="s">
        <v>594</v>
      </c>
      <c r="E46" s="140" t="s">
        <v>45</v>
      </c>
      <c r="F46" s="147">
        <v>1000</v>
      </c>
      <c r="G46" s="136">
        <v>1000</v>
      </c>
    </row>
    <row r="47" spans="1:7" ht="12.75">
      <c r="A47" s="38">
        <f t="shared" si="0"/>
        <v>35</v>
      </c>
      <c r="B47" s="139" t="s">
        <v>283</v>
      </c>
      <c r="C47" s="140" t="s">
        <v>224</v>
      </c>
      <c r="D47" s="140" t="s">
        <v>594</v>
      </c>
      <c r="E47" s="140" t="s">
        <v>265</v>
      </c>
      <c r="F47" s="147">
        <v>1000</v>
      </c>
      <c r="G47" s="136">
        <v>1000</v>
      </c>
    </row>
    <row r="48" spans="1:7" ht="12.75">
      <c r="A48" s="38">
        <f t="shared" si="0"/>
        <v>36</v>
      </c>
      <c r="B48" s="139" t="s">
        <v>36</v>
      </c>
      <c r="C48" s="140" t="s">
        <v>226</v>
      </c>
      <c r="D48" s="140" t="s">
        <v>590</v>
      </c>
      <c r="E48" s="140" t="s">
        <v>45</v>
      </c>
      <c r="F48" s="147">
        <v>33664.8</v>
      </c>
      <c r="G48" s="136">
        <v>33682.6</v>
      </c>
    </row>
    <row r="49" spans="1:7" ht="51">
      <c r="A49" s="38">
        <f t="shared" si="0"/>
        <v>37</v>
      </c>
      <c r="B49" s="139" t="s">
        <v>892</v>
      </c>
      <c r="C49" s="140" t="s">
        <v>226</v>
      </c>
      <c r="D49" s="140" t="s">
        <v>595</v>
      </c>
      <c r="E49" s="140" t="s">
        <v>45</v>
      </c>
      <c r="F49" s="147">
        <v>26323.3</v>
      </c>
      <c r="G49" s="136">
        <v>26337.3</v>
      </c>
    </row>
    <row r="50" spans="1:7" ht="38.25">
      <c r="A50" s="38">
        <f t="shared" si="0"/>
        <v>38</v>
      </c>
      <c r="B50" s="139" t="s">
        <v>485</v>
      </c>
      <c r="C50" s="140" t="s">
        <v>226</v>
      </c>
      <c r="D50" s="140" t="s">
        <v>596</v>
      </c>
      <c r="E50" s="140" t="s">
        <v>45</v>
      </c>
      <c r="F50" s="147">
        <v>20923.3</v>
      </c>
      <c r="G50" s="136">
        <v>20923.3</v>
      </c>
    </row>
    <row r="51" spans="1:7" ht="12.75">
      <c r="A51" s="38">
        <f t="shared" si="0"/>
        <v>39</v>
      </c>
      <c r="B51" s="139" t="s">
        <v>288</v>
      </c>
      <c r="C51" s="140" t="s">
        <v>226</v>
      </c>
      <c r="D51" s="140" t="s">
        <v>596</v>
      </c>
      <c r="E51" s="140" t="s">
        <v>272</v>
      </c>
      <c r="F51" s="147">
        <v>12374.195</v>
      </c>
      <c r="G51" s="136">
        <v>12374.195</v>
      </c>
    </row>
    <row r="52" spans="1:7" ht="25.5">
      <c r="A52" s="38">
        <f t="shared" si="0"/>
        <v>40</v>
      </c>
      <c r="B52" s="139" t="s">
        <v>282</v>
      </c>
      <c r="C52" s="140" t="s">
        <v>226</v>
      </c>
      <c r="D52" s="140" t="s">
        <v>596</v>
      </c>
      <c r="E52" s="140" t="s">
        <v>271</v>
      </c>
      <c r="F52" s="147">
        <v>8535.735</v>
      </c>
      <c r="G52" s="136">
        <v>8535.735</v>
      </c>
    </row>
    <row r="53" spans="1:7" ht="12.75">
      <c r="A53" s="38">
        <f t="shared" si="0"/>
        <v>41</v>
      </c>
      <c r="B53" s="139" t="s">
        <v>289</v>
      </c>
      <c r="C53" s="140" t="s">
        <v>226</v>
      </c>
      <c r="D53" s="140" t="s">
        <v>596</v>
      </c>
      <c r="E53" s="140" t="s">
        <v>273</v>
      </c>
      <c r="F53" s="147">
        <v>13.37</v>
      </c>
      <c r="G53" s="136">
        <v>13.37</v>
      </c>
    </row>
    <row r="54" spans="1:7" ht="51">
      <c r="A54" s="38">
        <f t="shared" si="0"/>
        <v>42</v>
      </c>
      <c r="B54" s="139" t="s">
        <v>284</v>
      </c>
      <c r="C54" s="140" t="s">
        <v>226</v>
      </c>
      <c r="D54" s="140" t="s">
        <v>597</v>
      </c>
      <c r="E54" s="140" t="s">
        <v>45</v>
      </c>
      <c r="F54" s="147">
        <v>50</v>
      </c>
      <c r="G54" s="136">
        <v>50</v>
      </c>
    </row>
    <row r="55" spans="1:7" ht="25.5">
      <c r="A55" s="38">
        <f t="shared" si="0"/>
        <v>43</v>
      </c>
      <c r="B55" s="139" t="s">
        <v>282</v>
      </c>
      <c r="C55" s="140" t="s">
        <v>226</v>
      </c>
      <c r="D55" s="140" t="s">
        <v>597</v>
      </c>
      <c r="E55" s="140" t="s">
        <v>271</v>
      </c>
      <c r="F55" s="147">
        <v>50</v>
      </c>
      <c r="G55" s="136">
        <v>50</v>
      </c>
    </row>
    <row r="56" spans="1:7" ht="51">
      <c r="A56" s="38">
        <f t="shared" si="0"/>
        <v>44</v>
      </c>
      <c r="B56" s="139" t="s">
        <v>1147</v>
      </c>
      <c r="C56" s="140" t="s">
        <v>226</v>
      </c>
      <c r="D56" s="140" t="s">
        <v>598</v>
      </c>
      <c r="E56" s="140" t="s">
        <v>45</v>
      </c>
      <c r="F56" s="147">
        <v>100</v>
      </c>
      <c r="G56" s="136">
        <v>100</v>
      </c>
    </row>
    <row r="57" spans="1:7" ht="25.5">
      <c r="A57" s="38">
        <f t="shared" si="0"/>
        <v>45</v>
      </c>
      <c r="B57" s="139" t="s">
        <v>282</v>
      </c>
      <c r="C57" s="140" t="s">
        <v>226</v>
      </c>
      <c r="D57" s="140" t="s">
        <v>598</v>
      </c>
      <c r="E57" s="140" t="s">
        <v>271</v>
      </c>
      <c r="F57" s="147">
        <v>100</v>
      </c>
      <c r="G57" s="136">
        <v>100</v>
      </c>
    </row>
    <row r="58" spans="1:7" ht="12.75">
      <c r="A58" s="38">
        <f t="shared" si="0"/>
        <v>46</v>
      </c>
      <c r="B58" s="139" t="s">
        <v>782</v>
      </c>
      <c r="C58" s="140" t="s">
        <v>226</v>
      </c>
      <c r="D58" s="140" t="s">
        <v>783</v>
      </c>
      <c r="E58" s="140" t="s">
        <v>45</v>
      </c>
      <c r="F58" s="147">
        <v>590</v>
      </c>
      <c r="G58" s="136">
        <v>590</v>
      </c>
    </row>
    <row r="59" spans="1:7" ht="25.5">
      <c r="A59" s="38">
        <f t="shared" si="0"/>
        <v>47</v>
      </c>
      <c r="B59" s="139" t="s">
        <v>280</v>
      </c>
      <c r="C59" s="140" t="s">
        <v>226</v>
      </c>
      <c r="D59" s="140" t="s">
        <v>783</v>
      </c>
      <c r="E59" s="140" t="s">
        <v>270</v>
      </c>
      <c r="F59" s="147">
        <v>210</v>
      </c>
      <c r="G59" s="136">
        <v>210</v>
      </c>
    </row>
    <row r="60" spans="1:7" ht="25.5">
      <c r="A60" s="38">
        <f t="shared" si="0"/>
        <v>48</v>
      </c>
      <c r="B60" s="139" t="s">
        <v>282</v>
      </c>
      <c r="C60" s="140" t="s">
        <v>226</v>
      </c>
      <c r="D60" s="140" t="s">
        <v>783</v>
      </c>
      <c r="E60" s="140" t="s">
        <v>271</v>
      </c>
      <c r="F60" s="147">
        <v>380</v>
      </c>
      <c r="G60" s="136">
        <v>380</v>
      </c>
    </row>
    <row r="61" spans="1:7" ht="12.75">
      <c r="A61" s="38">
        <f t="shared" si="0"/>
        <v>49</v>
      </c>
      <c r="B61" s="139" t="s">
        <v>784</v>
      </c>
      <c r="C61" s="140" t="s">
        <v>226</v>
      </c>
      <c r="D61" s="140" t="s">
        <v>599</v>
      </c>
      <c r="E61" s="140" t="s">
        <v>45</v>
      </c>
      <c r="F61" s="147">
        <v>500</v>
      </c>
      <c r="G61" s="136">
        <v>500</v>
      </c>
    </row>
    <row r="62" spans="1:7" ht="25.5">
      <c r="A62" s="38">
        <f t="shared" si="0"/>
        <v>50</v>
      </c>
      <c r="B62" s="139" t="s">
        <v>282</v>
      </c>
      <c r="C62" s="140" t="s">
        <v>226</v>
      </c>
      <c r="D62" s="140" t="s">
        <v>599</v>
      </c>
      <c r="E62" s="140" t="s">
        <v>271</v>
      </c>
      <c r="F62" s="147">
        <v>344.831</v>
      </c>
      <c r="G62" s="136">
        <v>344.831</v>
      </c>
    </row>
    <row r="63" spans="1:7" ht="12.75">
      <c r="A63" s="38">
        <f t="shared" si="0"/>
        <v>51</v>
      </c>
      <c r="B63" s="139" t="s">
        <v>749</v>
      </c>
      <c r="C63" s="140" t="s">
        <v>226</v>
      </c>
      <c r="D63" s="140" t="s">
        <v>599</v>
      </c>
      <c r="E63" s="140" t="s">
        <v>601</v>
      </c>
      <c r="F63" s="147">
        <v>155.169</v>
      </c>
      <c r="G63" s="136">
        <v>155.169</v>
      </c>
    </row>
    <row r="64" spans="1:7" ht="25.5">
      <c r="A64" s="38">
        <f t="shared" si="0"/>
        <v>52</v>
      </c>
      <c r="B64" s="139" t="s">
        <v>785</v>
      </c>
      <c r="C64" s="140" t="s">
        <v>226</v>
      </c>
      <c r="D64" s="140" t="s">
        <v>786</v>
      </c>
      <c r="E64" s="140" t="s">
        <v>45</v>
      </c>
      <c r="F64" s="147">
        <v>300</v>
      </c>
      <c r="G64" s="136">
        <v>300</v>
      </c>
    </row>
    <row r="65" spans="1:7" ht="25.5">
      <c r="A65" s="38">
        <f t="shared" si="0"/>
        <v>53</v>
      </c>
      <c r="B65" s="139" t="s">
        <v>282</v>
      </c>
      <c r="C65" s="140" t="s">
        <v>226</v>
      </c>
      <c r="D65" s="140" t="s">
        <v>786</v>
      </c>
      <c r="E65" s="140" t="s">
        <v>271</v>
      </c>
      <c r="F65" s="147">
        <v>300</v>
      </c>
      <c r="G65" s="136">
        <v>300</v>
      </c>
    </row>
    <row r="66" spans="1:7" ht="25.5">
      <c r="A66" s="38">
        <f t="shared" si="0"/>
        <v>54</v>
      </c>
      <c r="B66" s="139" t="s">
        <v>787</v>
      </c>
      <c r="C66" s="140" t="s">
        <v>226</v>
      </c>
      <c r="D66" s="140" t="s">
        <v>602</v>
      </c>
      <c r="E66" s="140" t="s">
        <v>45</v>
      </c>
      <c r="F66" s="147">
        <v>675</v>
      </c>
      <c r="G66" s="136">
        <v>675</v>
      </c>
    </row>
    <row r="67" spans="1:7" ht="25.5">
      <c r="A67" s="38">
        <f t="shared" si="0"/>
        <v>55</v>
      </c>
      <c r="B67" s="139" t="s">
        <v>282</v>
      </c>
      <c r="C67" s="140" t="s">
        <v>226</v>
      </c>
      <c r="D67" s="140" t="s">
        <v>602</v>
      </c>
      <c r="E67" s="140" t="s">
        <v>271</v>
      </c>
      <c r="F67" s="147">
        <v>675</v>
      </c>
      <c r="G67" s="136">
        <v>675</v>
      </c>
    </row>
    <row r="68" spans="1:7" ht="25.5">
      <c r="A68" s="38">
        <f t="shared" si="0"/>
        <v>56</v>
      </c>
      <c r="B68" s="139" t="s">
        <v>285</v>
      </c>
      <c r="C68" s="140" t="s">
        <v>226</v>
      </c>
      <c r="D68" s="140" t="s">
        <v>788</v>
      </c>
      <c r="E68" s="140" t="s">
        <v>45</v>
      </c>
      <c r="F68" s="147">
        <v>100</v>
      </c>
      <c r="G68" s="136">
        <v>100</v>
      </c>
    </row>
    <row r="69" spans="1:7" ht="25.5">
      <c r="A69" s="38">
        <f t="shared" si="0"/>
        <v>57</v>
      </c>
      <c r="B69" s="139" t="s">
        <v>282</v>
      </c>
      <c r="C69" s="140" t="s">
        <v>226</v>
      </c>
      <c r="D69" s="140" t="s">
        <v>788</v>
      </c>
      <c r="E69" s="140" t="s">
        <v>271</v>
      </c>
      <c r="F69" s="147">
        <v>100</v>
      </c>
      <c r="G69" s="136">
        <v>100</v>
      </c>
    </row>
    <row r="70" spans="1:7" ht="25.5">
      <c r="A70" s="38">
        <f t="shared" si="0"/>
        <v>58</v>
      </c>
      <c r="B70" s="139" t="s">
        <v>286</v>
      </c>
      <c r="C70" s="140" t="s">
        <v>226</v>
      </c>
      <c r="D70" s="140" t="s">
        <v>603</v>
      </c>
      <c r="E70" s="140" t="s">
        <v>45</v>
      </c>
      <c r="F70" s="147">
        <v>50</v>
      </c>
      <c r="G70" s="136">
        <v>50</v>
      </c>
    </row>
    <row r="71" spans="1:7" ht="12.75">
      <c r="A71" s="38">
        <f t="shared" si="0"/>
        <v>59</v>
      </c>
      <c r="B71" s="139" t="s">
        <v>289</v>
      </c>
      <c r="C71" s="140" t="s">
        <v>226</v>
      </c>
      <c r="D71" s="140" t="s">
        <v>603</v>
      </c>
      <c r="E71" s="140" t="s">
        <v>273</v>
      </c>
      <c r="F71" s="147">
        <v>50</v>
      </c>
      <c r="G71" s="136">
        <v>50</v>
      </c>
    </row>
    <row r="72" spans="1:7" ht="12.75">
      <c r="A72" s="38">
        <f t="shared" si="0"/>
        <v>60</v>
      </c>
      <c r="B72" s="139" t="s">
        <v>893</v>
      </c>
      <c r="C72" s="140" t="s">
        <v>226</v>
      </c>
      <c r="D72" s="140" t="s">
        <v>877</v>
      </c>
      <c r="E72" s="140" t="s">
        <v>45</v>
      </c>
      <c r="F72" s="147">
        <v>155</v>
      </c>
      <c r="G72" s="136">
        <v>155</v>
      </c>
    </row>
    <row r="73" spans="1:7" ht="25.5">
      <c r="A73" s="38">
        <f t="shared" si="0"/>
        <v>61</v>
      </c>
      <c r="B73" s="139" t="s">
        <v>282</v>
      </c>
      <c r="C73" s="140" t="s">
        <v>226</v>
      </c>
      <c r="D73" s="140" t="s">
        <v>877</v>
      </c>
      <c r="E73" s="140" t="s">
        <v>271</v>
      </c>
      <c r="F73" s="147">
        <v>155</v>
      </c>
      <c r="G73" s="136">
        <v>155</v>
      </c>
    </row>
    <row r="74" spans="1:7" ht="76.5">
      <c r="A74" s="38">
        <f t="shared" si="0"/>
        <v>62</v>
      </c>
      <c r="B74" s="139" t="s">
        <v>976</v>
      </c>
      <c r="C74" s="140" t="s">
        <v>226</v>
      </c>
      <c r="D74" s="140" t="s">
        <v>789</v>
      </c>
      <c r="E74" s="140" t="s">
        <v>45</v>
      </c>
      <c r="F74" s="147">
        <v>372</v>
      </c>
      <c r="G74" s="136">
        <v>386</v>
      </c>
    </row>
    <row r="75" spans="1:7" ht="25.5">
      <c r="A75" s="38">
        <f t="shared" si="0"/>
        <v>63</v>
      </c>
      <c r="B75" s="139" t="s">
        <v>282</v>
      </c>
      <c r="C75" s="140" t="s">
        <v>226</v>
      </c>
      <c r="D75" s="140" t="s">
        <v>789</v>
      </c>
      <c r="E75" s="140" t="s">
        <v>271</v>
      </c>
      <c r="F75" s="147">
        <v>372</v>
      </c>
      <c r="G75" s="136">
        <v>386</v>
      </c>
    </row>
    <row r="76" spans="1:7" ht="25.5">
      <c r="A76" s="38">
        <f t="shared" si="0"/>
        <v>64</v>
      </c>
      <c r="B76" s="139" t="s">
        <v>287</v>
      </c>
      <c r="C76" s="140" t="s">
        <v>226</v>
      </c>
      <c r="D76" s="140" t="s">
        <v>605</v>
      </c>
      <c r="E76" s="140" t="s">
        <v>45</v>
      </c>
      <c r="F76" s="147">
        <v>150</v>
      </c>
      <c r="G76" s="136">
        <v>150</v>
      </c>
    </row>
    <row r="77" spans="1:7" ht="25.5">
      <c r="A77" s="38">
        <f t="shared" si="0"/>
        <v>65</v>
      </c>
      <c r="B77" s="139" t="s">
        <v>282</v>
      </c>
      <c r="C77" s="140" t="s">
        <v>226</v>
      </c>
      <c r="D77" s="140" t="s">
        <v>605</v>
      </c>
      <c r="E77" s="140" t="s">
        <v>271</v>
      </c>
      <c r="F77" s="147">
        <v>150</v>
      </c>
      <c r="G77" s="136">
        <v>150</v>
      </c>
    </row>
    <row r="78" spans="1:7" ht="38.25">
      <c r="A78" s="38">
        <f t="shared" si="0"/>
        <v>66</v>
      </c>
      <c r="B78" s="139" t="s">
        <v>290</v>
      </c>
      <c r="C78" s="140" t="s">
        <v>226</v>
      </c>
      <c r="D78" s="140" t="s">
        <v>606</v>
      </c>
      <c r="E78" s="140" t="s">
        <v>45</v>
      </c>
      <c r="F78" s="147">
        <v>2358</v>
      </c>
      <c r="G78" s="136">
        <v>2358</v>
      </c>
    </row>
    <row r="79" spans="1:7" ht="12.75">
      <c r="A79" s="38">
        <f aca="true" t="shared" si="1" ref="A79:A142">1+A78</f>
        <v>67</v>
      </c>
      <c r="B79" s="139" t="s">
        <v>288</v>
      </c>
      <c r="C79" s="140" t="s">
        <v>226</v>
      </c>
      <c r="D79" s="140" t="s">
        <v>606</v>
      </c>
      <c r="E79" s="140" t="s">
        <v>272</v>
      </c>
      <c r="F79" s="147">
        <v>2042.907</v>
      </c>
      <c r="G79" s="136">
        <v>2042.907</v>
      </c>
    </row>
    <row r="80" spans="1:7" ht="25.5">
      <c r="A80" s="38">
        <f t="shared" si="1"/>
        <v>68</v>
      </c>
      <c r="B80" s="139" t="s">
        <v>282</v>
      </c>
      <c r="C80" s="140" t="s">
        <v>226</v>
      </c>
      <c r="D80" s="140" t="s">
        <v>606</v>
      </c>
      <c r="E80" s="140" t="s">
        <v>271</v>
      </c>
      <c r="F80" s="147">
        <v>315.093</v>
      </c>
      <c r="G80" s="136">
        <v>315.093</v>
      </c>
    </row>
    <row r="81" spans="1:7" ht="51">
      <c r="A81" s="38">
        <f t="shared" si="1"/>
        <v>69</v>
      </c>
      <c r="B81" s="139" t="s">
        <v>894</v>
      </c>
      <c r="C81" s="140" t="s">
        <v>226</v>
      </c>
      <c r="D81" s="140" t="s">
        <v>607</v>
      </c>
      <c r="E81" s="140" t="s">
        <v>45</v>
      </c>
      <c r="F81" s="147">
        <v>7220.5</v>
      </c>
      <c r="G81" s="136">
        <v>7219.5</v>
      </c>
    </row>
    <row r="82" spans="1:7" ht="38.25">
      <c r="A82" s="38">
        <f t="shared" si="1"/>
        <v>70</v>
      </c>
      <c r="B82" s="139" t="s">
        <v>292</v>
      </c>
      <c r="C82" s="140" t="s">
        <v>226</v>
      </c>
      <c r="D82" s="140" t="s">
        <v>608</v>
      </c>
      <c r="E82" s="140" t="s">
        <v>45</v>
      </c>
      <c r="F82" s="147">
        <v>200</v>
      </c>
      <c r="G82" s="136">
        <v>200</v>
      </c>
    </row>
    <row r="83" spans="1:7" ht="25.5">
      <c r="A83" s="38">
        <f t="shared" si="1"/>
        <v>71</v>
      </c>
      <c r="B83" s="139" t="s">
        <v>282</v>
      </c>
      <c r="C83" s="140" t="s">
        <v>226</v>
      </c>
      <c r="D83" s="140" t="s">
        <v>608</v>
      </c>
      <c r="E83" s="140" t="s">
        <v>271</v>
      </c>
      <c r="F83" s="147">
        <v>200</v>
      </c>
      <c r="G83" s="136">
        <v>200</v>
      </c>
    </row>
    <row r="84" spans="1:7" ht="102">
      <c r="A84" s="38">
        <f t="shared" si="1"/>
        <v>72</v>
      </c>
      <c r="B84" s="139" t="s">
        <v>944</v>
      </c>
      <c r="C84" s="140" t="s">
        <v>226</v>
      </c>
      <c r="D84" s="140" t="s">
        <v>945</v>
      </c>
      <c r="E84" s="140" t="s">
        <v>45</v>
      </c>
      <c r="F84" s="147">
        <v>3</v>
      </c>
      <c r="G84" s="136">
        <v>2</v>
      </c>
    </row>
    <row r="85" spans="1:7" ht="25.5">
      <c r="A85" s="38">
        <f t="shared" si="1"/>
        <v>73</v>
      </c>
      <c r="B85" s="139" t="s">
        <v>282</v>
      </c>
      <c r="C85" s="140" t="s">
        <v>226</v>
      </c>
      <c r="D85" s="140" t="s">
        <v>945</v>
      </c>
      <c r="E85" s="140" t="s">
        <v>271</v>
      </c>
      <c r="F85" s="147">
        <v>3</v>
      </c>
      <c r="G85" s="136">
        <v>2</v>
      </c>
    </row>
    <row r="86" spans="1:7" ht="25.5">
      <c r="A86" s="38">
        <f t="shared" si="1"/>
        <v>74</v>
      </c>
      <c r="B86" s="139" t="s">
        <v>293</v>
      </c>
      <c r="C86" s="140" t="s">
        <v>226</v>
      </c>
      <c r="D86" s="140" t="s">
        <v>609</v>
      </c>
      <c r="E86" s="140" t="s">
        <v>45</v>
      </c>
      <c r="F86" s="147">
        <v>420</v>
      </c>
      <c r="G86" s="136">
        <v>420</v>
      </c>
    </row>
    <row r="87" spans="1:7" ht="25.5">
      <c r="A87" s="38">
        <f t="shared" si="1"/>
        <v>75</v>
      </c>
      <c r="B87" s="139" t="s">
        <v>282</v>
      </c>
      <c r="C87" s="140" t="s">
        <v>226</v>
      </c>
      <c r="D87" s="140" t="s">
        <v>609</v>
      </c>
      <c r="E87" s="140" t="s">
        <v>271</v>
      </c>
      <c r="F87" s="147">
        <v>420</v>
      </c>
      <c r="G87" s="136">
        <v>420</v>
      </c>
    </row>
    <row r="88" spans="1:7" ht="38.25">
      <c r="A88" s="38">
        <f t="shared" si="1"/>
        <v>76</v>
      </c>
      <c r="B88" s="139" t="s">
        <v>895</v>
      </c>
      <c r="C88" s="140" t="s">
        <v>226</v>
      </c>
      <c r="D88" s="140" t="s">
        <v>610</v>
      </c>
      <c r="E88" s="140" t="s">
        <v>45</v>
      </c>
      <c r="F88" s="147">
        <v>3345</v>
      </c>
      <c r="G88" s="136">
        <v>3345</v>
      </c>
    </row>
    <row r="89" spans="1:7" ht="25.5">
      <c r="A89" s="38">
        <f t="shared" si="1"/>
        <v>77</v>
      </c>
      <c r="B89" s="139" t="s">
        <v>282</v>
      </c>
      <c r="C89" s="140" t="s">
        <v>226</v>
      </c>
      <c r="D89" s="140" t="s">
        <v>610</v>
      </c>
      <c r="E89" s="140" t="s">
        <v>271</v>
      </c>
      <c r="F89" s="147">
        <v>3345</v>
      </c>
      <c r="G89" s="136">
        <v>3345</v>
      </c>
    </row>
    <row r="90" spans="1:7" ht="25.5">
      <c r="A90" s="38">
        <f t="shared" si="1"/>
        <v>78</v>
      </c>
      <c r="B90" s="139" t="s">
        <v>294</v>
      </c>
      <c r="C90" s="140" t="s">
        <v>226</v>
      </c>
      <c r="D90" s="140" t="s">
        <v>611</v>
      </c>
      <c r="E90" s="140" t="s">
        <v>45</v>
      </c>
      <c r="F90" s="147">
        <v>145</v>
      </c>
      <c r="G90" s="136">
        <v>145</v>
      </c>
    </row>
    <row r="91" spans="1:7" ht="25.5">
      <c r="A91" s="38">
        <f t="shared" si="1"/>
        <v>79</v>
      </c>
      <c r="B91" s="139" t="s">
        <v>282</v>
      </c>
      <c r="C91" s="140" t="s">
        <v>226</v>
      </c>
      <c r="D91" s="140" t="s">
        <v>611</v>
      </c>
      <c r="E91" s="140" t="s">
        <v>271</v>
      </c>
      <c r="F91" s="147">
        <v>145</v>
      </c>
      <c r="G91" s="136">
        <v>145</v>
      </c>
    </row>
    <row r="92" spans="1:7" ht="25.5">
      <c r="A92" s="38">
        <f t="shared" si="1"/>
        <v>80</v>
      </c>
      <c r="B92" s="139" t="s">
        <v>1148</v>
      </c>
      <c r="C92" s="140" t="s">
        <v>226</v>
      </c>
      <c r="D92" s="140" t="s">
        <v>879</v>
      </c>
      <c r="E92" s="140" t="s">
        <v>45</v>
      </c>
      <c r="F92" s="147">
        <v>2907.5</v>
      </c>
      <c r="G92" s="136">
        <v>2907.5</v>
      </c>
    </row>
    <row r="93" spans="1:7" ht="12.75">
      <c r="A93" s="38">
        <f t="shared" si="1"/>
        <v>81</v>
      </c>
      <c r="B93" s="139" t="s">
        <v>288</v>
      </c>
      <c r="C93" s="140" t="s">
        <v>226</v>
      </c>
      <c r="D93" s="140" t="s">
        <v>879</v>
      </c>
      <c r="E93" s="140" t="s">
        <v>272</v>
      </c>
      <c r="F93" s="147">
        <v>2727.775</v>
      </c>
      <c r="G93" s="136">
        <v>2727.775</v>
      </c>
    </row>
    <row r="94" spans="1:7" ht="25.5">
      <c r="A94" s="38">
        <f t="shared" si="1"/>
        <v>82</v>
      </c>
      <c r="B94" s="139" t="s">
        <v>282</v>
      </c>
      <c r="C94" s="140" t="s">
        <v>226</v>
      </c>
      <c r="D94" s="140" t="s">
        <v>879</v>
      </c>
      <c r="E94" s="140" t="s">
        <v>271</v>
      </c>
      <c r="F94" s="147">
        <v>179.725</v>
      </c>
      <c r="G94" s="136">
        <v>179.725</v>
      </c>
    </row>
    <row r="95" spans="1:7" ht="25.5">
      <c r="A95" s="38">
        <f t="shared" si="1"/>
        <v>83</v>
      </c>
      <c r="B95" s="139" t="s">
        <v>790</v>
      </c>
      <c r="C95" s="140" t="s">
        <v>226</v>
      </c>
      <c r="D95" s="140" t="s">
        <v>791</v>
      </c>
      <c r="E95" s="140" t="s">
        <v>45</v>
      </c>
      <c r="F95" s="147">
        <v>200</v>
      </c>
      <c r="G95" s="136">
        <v>200</v>
      </c>
    </row>
    <row r="96" spans="1:7" ht="25.5">
      <c r="A96" s="38">
        <f t="shared" si="1"/>
        <v>84</v>
      </c>
      <c r="B96" s="139" t="s">
        <v>282</v>
      </c>
      <c r="C96" s="140" t="s">
        <v>226</v>
      </c>
      <c r="D96" s="140" t="s">
        <v>791</v>
      </c>
      <c r="E96" s="140" t="s">
        <v>271</v>
      </c>
      <c r="F96" s="147">
        <v>200</v>
      </c>
      <c r="G96" s="136">
        <v>200</v>
      </c>
    </row>
    <row r="97" spans="1:7" ht="38.25">
      <c r="A97" s="38">
        <f t="shared" si="1"/>
        <v>85</v>
      </c>
      <c r="B97" s="139" t="s">
        <v>946</v>
      </c>
      <c r="C97" s="140" t="s">
        <v>226</v>
      </c>
      <c r="D97" s="140" t="s">
        <v>612</v>
      </c>
      <c r="E97" s="140" t="s">
        <v>45</v>
      </c>
      <c r="F97" s="147">
        <v>121</v>
      </c>
      <c r="G97" s="136">
        <v>125.8</v>
      </c>
    </row>
    <row r="98" spans="1:7" ht="38.25">
      <c r="A98" s="38">
        <f t="shared" si="1"/>
        <v>86</v>
      </c>
      <c r="B98" s="139" t="s">
        <v>896</v>
      </c>
      <c r="C98" s="140" t="s">
        <v>226</v>
      </c>
      <c r="D98" s="140" t="s">
        <v>613</v>
      </c>
      <c r="E98" s="140" t="s">
        <v>45</v>
      </c>
      <c r="F98" s="147">
        <v>121</v>
      </c>
      <c r="G98" s="136">
        <v>125.8</v>
      </c>
    </row>
    <row r="99" spans="1:7" ht="89.25">
      <c r="A99" s="38">
        <f t="shared" si="1"/>
        <v>87</v>
      </c>
      <c r="B99" s="139" t="s">
        <v>977</v>
      </c>
      <c r="C99" s="140" t="s">
        <v>226</v>
      </c>
      <c r="D99" s="140" t="s">
        <v>614</v>
      </c>
      <c r="E99" s="140" t="s">
        <v>45</v>
      </c>
      <c r="F99" s="147">
        <v>1.2</v>
      </c>
      <c r="G99" s="136">
        <v>1.2</v>
      </c>
    </row>
    <row r="100" spans="1:7" ht="25.5">
      <c r="A100" s="38">
        <f t="shared" si="1"/>
        <v>88</v>
      </c>
      <c r="B100" s="139" t="s">
        <v>282</v>
      </c>
      <c r="C100" s="140" t="s">
        <v>226</v>
      </c>
      <c r="D100" s="140" t="s">
        <v>614</v>
      </c>
      <c r="E100" s="140" t="s">
        <v>271</v>
      </c>
      <c r="F100" s="147">
        <v>0.2</v>
      </c>
      <c r="G100" s="136">
        <v>0.2</v>
      </c>
    </row>
    <row r="101" spans="1:7" ht="12.75">
      <c r="A101" s="38">
        <f t="shared" si="1"/>
        <v>89</v>
      </c>
      <c r="B101" s="139" t="s">
        <v>1146</v>
      </c>
      <c r="C101" s="140" t="s">
        <v>226</v>
      </c>
      <c r="D101" s="140" t="s">
        <v>614</v>
      </c>
      <c r="E101" s="140" t="s">
        <v>1069</v>
      </c>
      <c r="F101" s="147">
        <v>1</v>
      </c>
      <c r="G101" s="136">
        <v>1</v>
      </c>
    </row>
    <row r="102" spans="1:7" ht="51">
      <c r="A102" s="38">
        <f t="shared" si="1"/>
        <v>90</v>
      </c>
      <c r="B102" s="139" t="s">
        <v>978</v>
      </c>
      <c r="C102" s="140" t="s">
        <v>226</v>
      </c>
      <c r="D102" s="140" t="s">
        <v>615</v>
      </c>
      <c r="E102" s="140" t="s">
        <v>45</v>
      </c>
      <c r="F102" s="147">
        <v>119.8</v>
      </c>
      <c r="G102" s="136">
        <v>124.6</v>
      </c>
    </row>
    <row r="103" spans="1:7" ht="25.5">
      <c r="A103" s="38">
        <f t="shared" si="1"/>
        <v>91</v>
      </c>
      <c r="B103" s="139" t="s">
        <v>280</v>
      </c>
      <c r="C103" s="140" t="s">
        <v>226</v>
      </c>
      <c r="D103" s="140" t="s">
        <v>615</v>
      </c>
      <c r="E103" s="140" t="s">
        <v>270</v>
      </c>
      <c r="F103" s="147">
        <v>53.903</v>
      </c>
      <c r="G103" s="136">
        <v>53.903</v>
      </c>
    </row>
    <row r="104" spans="1:7" ht="25.5">
      <c r="A104" s="38">
        <f t="shared" si="1"/>
        <v>92</v>
      </c>
      <c r="B104" s="139" t="s">
        <v>282</v>
      </c>
      <c r="C104" s="140" t="s">
        <v>226</v>
      </c>
      <c r="D104" s="140" t="s">
        <v>615</v>
      </c>
      <c r="E104" s="140" t="s">
        <v>271</v>
      </c>
      <c r="F104" s="147">
        <v>65.897</v>
      </c>
      <c r="G104" s="136">
        <v>70.697</v>
      </c>
    </row>
    <row r="105" spans="1:7" ht="12.75">
      <c r="A105" s="38">
        <f t="shared" si="1"/>
        <v>93</v>
      </c>
      <c r="B105" s="139" t="s">
        <v>1151</v>
      </c>
      <c r="C105" s="140" t="s">
        <v>1075</v>
      </c>
      <c r="D105" s="140" t="s">
        <v>590</v>
      </c>
      <c r="E105" s="140" t="s">
        <v>45</v>
      </c>
      <c r="F105" s="147">
        <v>1375.2</v>
      </c>
      <c r="G105" s="136">
        <v>1375.2</v>
      </c>
    </row>
    <row r="106" spans="1:7" ht="12.75">
      <c r="A106" s="38">
        <f t="shared" si="1"/>
        <v>94</v>
      </c>
      <c r="B106" s="139" t="s">
        <v>1152</v>
      </c>
      <c r="C106" s="140" t="s">
        <v>1077</v>
      </c>
      <c r="D106" s="140" t="s">
        <v>590</v>
      </c>
      <c r="E106" s="140" t="s">
        <v>45</v>
      </c>
      <c r="F106" s="147">
        <v>1375.2</v>
      </c>
      <c r="G106" s="136">
        <v>1375.2</v>
      </c>
    </row>
    <row r="107" spans="1:7" ht="38.25">
      <c r="A107" s="38">
        <f t="shared" si="1"/>
        <v>95</v>
      </c>
      <c r="B107" s="139" t="s">
        <v>946</v>
      </c>
      <c r="C107" s="140" t="s">
        <v>1077</v>
      </c>
      <c r="D107" s="140" t="s">
        <v>612</v>
      </c>
      <c r="E107" s="140" t="s">
        <v>45</v>
      </c>
      <c r="F107" s="147">
        <v>1375.2</v>
      </c>
      <c r="G107" s="136">
        <v>1375.2</v>
      </c>
    </row>
    <row r="108" spans="1:7" ht="38.25">
      <c r="A108" s="38">
        <f t="shared" si="1"/>
        <v>96</v>
      </c>
      <c r="B108" s="139" t="s">
        <v>896</v>
      </c>
      <c r="C108" s="140" t="s">
        <v>1077</v>
      </c>
      <c r="D108" s="140" t="s">
        <v>613</v>
      </c>
      <c r="E108" s="140" t="s">
        <v>45</v>
      </c>
      <c r="F108" s="147">
        <v>1375.2</v>
      </c>
      <c r="G108" s="136">
        <v>1375.2</v>
      </c>
    </row>
    <row r="109" spans="1:7" ht="63.75">
      <c r="A109" s="38">
        <f t="shared" si="1"/>
        <v>97</v>
      </c>
      <c r="B109" s="139" t="s">
        <v>985</v>
      </c>
      <c r="C109" s="140" t="s">
        <v>1077</v>
      </c>
      <c r="D109" s="140" t="s">
        <v>679</v>
      </c>
      <c r="E109" s="140" t="s">
        <v>45</v>
      </c>
      <c r="F109" s="147">
        <v>1375.2</v>
      </c>
      <c r="G109" s="136">
        <v>1375.2</v>
      </c>
    </row>
    <row r="110" spans="1:7" ht="12.75">
      <c r="A110" s="38">
        <f t="shared" si="1"/>
        <v>98</v>
      </c>
      <c r="B110" s="139" t="s">
        <v>1146</v>
      </c>
      <c r="C110" s="140" t="s">
        <v>1077</v>
      </c>
      <c r="D110" s="140" t="s">
        <v>679</v>
      </c>
      <c r="E110" s="140" t="s">
        <v>1069</v>
      </c>
      <c r="F110" s="147">
        <v>1375.2</v>
      </c>
      <c r="G110" s="136">
        <v>1375.2</v>
      </c>
    </row>
    <row r="111" spans="1:7" ht="25.5">
      <c r="A111" s="38">
        <f t="shared" si="1"/>
        <v>99</v>
      </c>
      <c r="B111" s="139" t="s">
        <v>37</v>
      </c>
      <c r="C111" s="140" t="s">
        <v>116</v>
      </c>
      <c r="D111" s="140" t="s">
        <v>590</v>
      </c>
      <c r="E111" s="140" t="s">
        <v>45</v>
      </c>
      <c r="F111" s="147">
        <v>17745.83</v>
      </c>
      <c r="G111" s="136">
        <v>17745.83</v>
      </c>
    </row>
    <row r="112" spans="1:7" ht="12.75">
      <c r="A112" s="38">
        <f t="shared" si="1"/>
        <v>100</v>
      </c>
      <c r="B112" s="139" t="s">
        <v>897</v>
      </c>
      <c r="C112" s="140" t="s">
        <v>865</v>
      </c>
      <c r="D112" s="140" t="s">
        <v>590</v>
      </c>
      <c r="E112" s="140" t="s">
        <v>45</v>
      </c>
      <c r="F112" s="147">
        <v>16149.68</v>
      </c>
      <c r="G112" s="136">
        <v>16149.68</v>
      </c>
    </row>
    <row r="113" spans="1:7" ht="38.25">
      <c r="A113" s="38">
        <f t="shared" si="1"/>
        <v>101</v>
      </c>
      <c r="B113" s="139" t="s">
        <v>946</v>
      </c>
      <c r="C113" s="140" t="s">
        <v>865</v>
      </c>
      <c r="D113" s="140" t="s">
        <v>612</v>
      </c>
      <c r="E113" s="140" t="s">
        <v>45</v>
      </c>
      <c r="F113" s="147">
        <v>16149.68</v>
      </c>
      <c r="G113" s="136">
        <v>16149.68</v>
      </c>
    </row>
    <row r="114" spans="1:7" ht="63.75">
      <c r="A114" s="38">
        <f t="shared" si="1"/>
        <v>102</v>
      </c>
      <c r="B114" s="139" t="s">
        <v>1153</v>
      </c>
      <c r="C114" s="140" t="s">
        <v>865</v>
      </c>
      <c r="D114" s="140" t="s">
        <v>616</v>
      </c>
      <c r="E114" s="140" t="s">
        <v>45</v>
      </c>
      <c r="F114" s="147">
        <v>16149.68</v>
      </c>
      <c r="G114" s="136">
        <v>16149.68</v>
      </c>
    </row>
    <row r="115" spans="1:7" ht="63.75">
      <c r="A115" s="38">
        <f t="shared" si="1"/>
        <v>103</v>
      </c>
      <c r="B115" s="139" t="s">
        <v>295</v>
      </c>
      <c r="C115" s="140" t="s">
        <v>865</v>
      </c>
      <c r="D115" s="140" t="s">
        <v>617</v>
      </c>
      <c r="E115" s="140" t="s">
        <v>45</v>
      </c>
      <c r="F115" s="147">
        <v>100</v>
      </c>
      <c r="G115" s="136">
        <v>100</v>
      </c>
    </row>
    <row r="116" spans="1:7" ht="25.5">
      <c r="A116" s="38">
        <f t="shared" si="1"/>
        <v>104</v>
      </c>
      <c r="B116" s="139" t="s">
        <v>282</v>
      </c>
      <c r="C116" s="140" t="s">
        <v>865</v>
      </c>
      <c r="D116" s="140" t="s">
        <v>617</v>
      </c>
      <c r="E116" s="140" t="s">
        <v>271</v>
      </c>
      <c r="F116" s="147">
        <v>100</v>
      </c>
      <c r="G116" s="136">
        <v>100</v>
      </c>
    </row>
    <row r="117" spans="1:7" ht="25.5">
      <c r="A117" s="38">
        <f t="shared" si="1"/>
        <v>105</v>
      </c>
      <c r="B117" s="139" t="s">
        <v>750</v>
      </c>
      <c r="C117" s="140" t="s">
        <v>865</v>
      </c>
      <c r="D117" s="140" t="s">
        <v>618</v>
      </c>
      <c r="E117" s="140" t="s">
        <v>45</v>
      </c>
      <c r="F117" s="147">
        <v>50</v>
      </c>
      <c r="G117" s="136">
        <v>50</v>
      </c>
    </row>
    <row r="118" spans="1:7" ht="25.5">
      <c r="A118" s="38">
        <f t="shared" si="1"/>
        <v>106</v>
      </c>
      <c r="B118" s="139" t="s">
        <v>282</v>
      </c>
      <c r="C118" s="140" t="s">
        <v>865</v>
      </c>
      <c r="D118" s="140" t="s">
        <v>618</v>
      </c>
      <c r="E118" s="140" t="s">
        <v>271</v>
      </c>
      <c r="F118" s="147">
        <v>50</v>
      </c>
      <c r="G118" s="136">
        <v>50</v>
      </c>
    </row>
    <row r="119" spans="1:7" ht="38.25">
      <c r="A119" s="38">
        <f t="shared" si="1"/>
        <v>107</v>
      </c>
      <c r="B119" s="139" t="s">
        <v>296</v>
      </c>
      <c r="C119" s="140" t="s">
        <v>865</v>
      </c>
      <c r="D119" s="140" t="s">
        <v>619</v>
      </c>
      <c r="E119" s="140" t="s">
        <v>45</v>
      </c>
      <c r="F119" s="147">
        <v>50</v>
      </c>
      <c r="G119" s="136">
        <v>50</v>
      </c>
    </row>
    <row r="120" spans="1:7" ht="25.5">
      <c r="A120" s="38">
        <f t="shared" si="1"/>
        <v>108</v>
      </c>
      <c r="B120" s="139" t="s">
        <v>282</v>
      </c>
      <c r="C120" s="140" t="s">
        <v>865</v>
      </c>
      <c r="D120" s="140" t="s">
        <v>619</v>
      </c>
      <c r="E120" s="140" t="s">
        <v>271</v>
      </c>
      <c r="F120" s="147">
        <v>50</v>
      </c>
      <c r="G120" s="136">
        <v>50</v>
      </c>
    </row>
    <row r="121" spans="1:7" ht="51">
      <c r="A121" s="38">
        <f t="shared" si="1"/>
        <v>109</v>
      </c>
      <c r="B121" s="139" t="s">
        <v>297</v>
      </c>
      <c r="C121" s="140" t="s">
        <v>865</v>
      </c>
      <c r="D121" s="140" t="s">
        <v>620</v>
      </c>
      <c r="E121" s="140" t="s">
        <v>45</v>
      </c>
      <c r="F121" s="147">
        <v>50</v>
      </c>
      <c r="G121" s="136">
        <v>50</v>
      </c>
    </row>
    <row r="122" spans="1:7" ht="25.5">
      <c r="A122" s="38">
        <f t="shared" si="1"/>
        <v>110</v>
      </c>
      <c r="B122" s="139" t="s">
        <v>282</v>
      </c>
      <c r="C122" s="140" t="s">
        <v>865</v>
      </c>
      <c r="D122" s="140" t="s">
        <v>620</v>
      </c>
      <c r="E122" s="140" t="s">
        <v>271</v>
      </c>
      <c r="F122" s="147">
        <v>50</v>
      </c>
      <c r="G122" s="136">
        <v>50</v>
      </c>
    </row>
    <row r="123" spans="1:7" ht="51">
      <c r="A123" s="38">
        <f t="shared" si="1"/>
        <v>111</v>
      </c>
      <c r="B123" s="139" t="s">
        <v>298</v>
      </c>
      <c r="C123" s="140" t="s">
        <v>865</v>
      </c>
      <c r="D123" s="140" t="s">
        <v>621</v>
      </c>
      <c r="E123" s="140" t="s">
        <v>45</v>
      </c>
      <c r="F123" s="147">
        <v>80</v>
      </c>
      <c r="G123" s="136">
        <v>80</v>
      </c>
    </row>
    <row r="124" spans="1:7" ht="25.5">
      <c r="A124" s="38">
        <f t="shared" si="1"/>
        <v>112</v>
      </c>
      <c r="B124" s="139" t="s">
        <v>282</v>
      </c>
      <c r="C124" s="140" t="s">
        <v>865</v>
      </c>
      <c r="D124" s="140" t="s">
        <v>621</v>
      </c>
      <c r="E124" s="140" t="s">
        <v>271</v>
      </c>
      <c r="F124" s="147">
        <v>80</v>
      </c>
      <c r="G124" s="136">
        <v>80</v>
      </c>
    </row>
    <row r="125" spans="1:7" ht="76.5">
      <c r="A125" s="38">
        <f t="shared" si="1"/>
        <v>113</v>
      </c>
      <c r="B125" s="139" t="s">
        <v>299</v>
      </c>
      <c r="C125" s="140" t="s">
        <v>865</v>
      </c>
      <c r="D125" s="140" t="s">
        <v>622</v>
      </c>
      <c r="E125" s="140" t="s">
        <v>45</v>
      </c>
      <c r="F125" s="147">
        <v>60</v>
      </c>
      <c r="G125" s="136">
        <v>60</v>
      </c>
    </row>
    <row r="126" spans="1:7" ht="25.5">
      <c r="A126" s="38">
        <f t="shared" si="1"/>
        <v>114</v>
      </c>
      <c r="B126" s="139" t="s">
        <v>282</v>
      </c>
      <c r="C126" s="140" t="s">
        <v>865</v>
      </c>
      <c r="D126" s="140" t="s">
        <v>622</v>
      </c>
      <c r="E126" s="140" t="s">
        <v>271</v>
      </c>
      <c r="F126" s="147">
        <v>60</v>
      </c>
      <c r="G126" s="136">
        <v>60</v>
      </c>
    </row>
    <row r="127" spans="1:7" ht="12.75">
      <c r="A127" s="38">
        <f t="shared" si="1"/>
        <v>115</v>
      </c>
      <c r="B127" s="139" t="s">
        <v>301</v>
      </c>
      <c r="C127" s="140" t="s">
        <v>865</v>
      </c>
      <c r="D127" s="140" t="s">
        <v>623</v>
      </c>
      <c r="E127" s="140" t="s">
        <v>45</v>
      </c>
      <c r="F127" s="147">
        <v>60</v>
      </c>
      <c r="G127" s="136">
        <v>60</v>
      </c>
    </row>
    <row r="128" spans="1:7" ht="25.5">
      <c r="A128" s="38">
        <f t="shared" si="1"/>
        <v>116</v>
      </c>
      <c r="B128" s="139" t="s">
        <v>282</v>
      </c>
      <c r="C128" s="140" t="s">
        <v>865</v>
      </c>
      <c r="D128" s="140" t="s">
        <v>623</v>
      </c>
      <c r="E128" s="140" t="s">
        <v>271</v>
      </c>
      <c r="F128" s="147">
        <v>60</v>
      </c>
      <c r="G128" s="136">
        <v>60</v>
      </c>
    </row>
    <row r="129" spans="1:7" ht="25.5">
      <c r="A129" s="38">
        <f t="shared" si="1"/>
        <v>117</v>
      </c>
      <c r="B129" s="139" t="s">
        <v>751</v>
      </c>
      <c r="C129" s="140" t="s">
        <v>865</v>
      </c>
      <c r="D129" s="140" t="s">
        <v>624</v>
      </c>
      <c r="E129" s="140" t="s">
        <v>45</v>
      </c>
      <c r="F129" s="147">
        <v>50</v>
      </c>
      <c r="G129" s="136">
        <v>50</v>
      </c>
    </row>
    <row r="130" spans="1:7" ht="25.5">
      <c r="A130" s="38">
        <f t="shared" si="1"/>
        <v>118</v>
      </c>
      <c r="B130" s="139" t="s">
        <v>282</v>
      </c>
      <c r="C130" s="140" t="s">
        <v>865</v>
      </c>
      <c r="D130" s="140" t="s">
        <v>624</v>
      </c>
      <c r="E130" s="140" t="s">
        <v>271</v>
      </c>
      <c r="F130" s="147">
        <v>50</v>
      </c>
      <c r="G130" s="136">
        <v>50</v>
      </c>
    </row>
    <row r="131" spans="1:7" ht="12.75">
      <c r="A131" s="38">
        <f t="shared" si="1"/>
        <v>119</v>
      </c>
      <c r="B131" s="139" t="s">
        <v>302</v>
      </c>
      <c r="C131" s="140" t="s">
        <v>865</v>
      </c>
      <c r="D131" s="140" t="s">
        <v>625</v>
      </c>
      <c r="E131" s="140" t="s">
        <v>45</v>
      </c>
      <c r="F131" s="147">
        <v>30</v>
      </c>
      <c r="G131" s="136">
        <v>30</v>
      </c>
    </row>
    <row r="132" spans="1:7" ht="25.5">
      <c r="A132" s="38">
        <f t="shared" si="1"/>
        <v>120</v>
      </c>
      <c r="B132" s="139" t="s">
        <v>282</v>
      </c>
      <c r="C132" s="140" t="s">
        <v>865</v>
      </c>
      <c r="D132" s="140" t="s">
        <v>625</v>
      </c>
      <c r="E132" s="140" t="s">
        <v>271</v>
      </c>
      <c r="F132" s="147">
        <v>30</v>
      </c>
      <c r="G132" s="136">
        <v>30</v>
      </c>
    </row>
    <row r="133" spans="1:7" ht="38.25">
      <c r="A133" s="38">
        <f t="shared" si="1"/>
        <v>121</v>
      </c>
      <c r="B133" s="139" t="s">
        <v>303</v>
      </c>
      <c r="C133" s="140" t="s">
        <v>865</v>
      </c>
      <c r="D133" s="140" t="s">
        <v>626</v>
      </c>
      <c r="E133" s="140" t="s">
        <v>45</v>
      </c>
      <c r="F133" s="147">
        <v>171.49</v>
      </c>
      <c r="G133" s="136">
        <v>171.49</v>
      </c>
    </row>
    <row r="134" spans="1:7" ht="25.5">
      <c r="A134" s="38">
        <f t="shared" si="1"/>
        <v>122</v>
      </c>
      <c r="B134" s="139" t="s">
        <v>282</v>
      </c>
      <c r="C134" s="140" t="s">
        <v>865</v>
      </c>
      <c r="D134" s="140" t="s">
        <v>626</v>
      </c>
      <c r="E134" s="140" t="s">
        <v>271</v>
      </c>
      <c r="F134" s="147">
        <v>171.49</v>
      </c>
      <c r="G134" s="136">
        <v>171.49</v>
      </c>
    </row>
    <row r="135" spans="1:7" ht="12.75">
      <c r="A135" s="38">
        <f t="shared" si="1"/>
        <v>123</v>
      </c>
      <c r="B135" s="139" t="s">
        <v>304</v>
      </c>
      <c r="C135" s="140" t="s">
        <v>865</v>
      </c>
      <c r="D135" s="140" t="s">
        <v>627</v>
      </c>
      <c r="E135" s="140" t="s">
        <v>45</v>
      </c>
      <c r="F135" s="147">
        <v>15448.19</v>
      </c>
      <c r="G135" s="136">
        <v>15448.19</v>
      </c>
    </row>
    <row r="136" spans="1:7" ht="12.75">
      <c r="A136" s="38">
        <f t="shared" si="1"/>
        <v>124</v>
      </c>
      <c r="B136" s="139" t="s">
        <v>288</v>
      </c>
      <c r="C136" s="140" t="s">
        <v>865</v>
      </c>
      <c r="D136" s="140" t="s">
        <v>627</v>
      </c>
      <c r="E136" s="140" t="s">
        <v>272</v>
      </c>
      <c r="F136" s="147">
        <v>10025.051</v>
      </c>
      <c r="G136" s="136">
        <v>10025.051</v>
      </c>
    </row>
    <row r="137" spans="1:7" ht="25.5">
      <c r="A137" s="38">
        <f t="shared" si="1"/>
        <v>125</v>
      </c>
      <c r="B137" s="139" t="s">
        <v>282</v>
      </c>
      <c r="C137" s="140" t="s">
        <v>865</v>
      </c>
      <c r="D137" s="140" t="s">
        <v>627</v>
      </c>
      <c r="E137" s="140" t="s">
        <v>271</v>
      </c>
      <c r="F137" s="147">
        <v>5137.894</v>
      </c>
      <c r="G137" s="136">
        <v>5137.894</v>
      </c>
    </row>
    <row r="138" spans="1:7" ht="12.75">
      <c r="A138" s="38">
        <f t="shared" si="1"/>
        <v>126</v>
      </c>
      <c r="B138" s="139" t="s">
        <v>289</v>
      </c>
      <c r="C138" s="140" t="s">
        <v>865</v>
      </c>
      <c r="D138" s="140" t="s">
        <v>627</v>
      </c>
      <c r="E138" s="140" t="s">
        <v>273</v>
      </c>
      <c r="F138" s="147">
        <v>285.245</v>
      </c>
      <c r="G138" s="136">
        <v>285.245</v>
      </c>
    </row>
    <row r="139" spans="1:7" ht="25.5">
      <c r="A139" s="38">
        <f t="shared" si="1"/>
        <v>127</v>
      </c>
      <c r="B139" s="139" t="s">
        <v>157</v>
      </c>
      <c r="C139" s="140" t="s">
        <v>227</v>
      </c>
      <c r="D139" s="140" t="s">
        <v>590</v>
      </c>
      <c r="E139" s="140" t="s">
        <v>45</v>
      </c>
      <c r="F139" s="147">
        <v>1596.15</v>
      </c>
      <c r="G139" s="136">
        <v>1596.15</v>
      </c>
    </row>
    <row r="140" spans="1:7" ht="38.25">
      <c r="A140" s="38">
        <f t="shared" si="1"/>
        <v>128</v>
      </c>
      <c r="B140" s="139" t="s">
        <v>946</v>
      </c>
      <c r="C140" s="140" t="s">
        <v>227</v>
      </c>
      <c r="D140" s="140" t="s">
        <v>612</v>
      </c>
      <c r="E140" s="140" t="s">
        <v>45</v>
      </c>
      <c r="F140" s="147">
        <v>1596.15</v>
      </c>
      <c r="G140" s="136">
        <v>1596.15</v>
      </c>
    </row>
    <row r="141" spans="1:7" ht="76.5">
      <c r="A141" s="38">
        <f t="shared" si="1"/>
        <v>129</v>
      </c>
      <c r="B141" s="139" t="s">
        <v>1154</v>
      </c>
      <c r="C141" s="140" t="s">
        <v>227</v>
      </c>
      <c r="D141" s="140" t="s">
        <v>628</v>
      </c>
      <c r="E141" s="140" t="s">
        <v>45</v>
      </c>
      <c r="F141" s="147">
        <v>1284.85</v>
      </c>
      <c r="G141" s="136">
        <v>1284.85</v>
      </c>
    </row>
    <row r="142" spans="1:7" ht="89.25">
      <c r="A142" s="38">
        <f t="shared" si="1"/>
        <v>130</v>
      </c>
      <c r="B142" s="139" t="s">
        <v>899</v>
      </c>
      <c r="C142" s="140" t="s">
        <v>227</v>
      </c>
      <c r="D142" s="140" t="s">
        <v>629</v>
      </c>
      <c r="E142" s="140" t="s">
        <v>45</v>
      </c>
      <c r="F142" s="147">
        <v>1209.85</v>
      </c>
      <c r="G142" s="136">
        <v>1209.85</v>
      </c>
    </row>
    <row r="143" spans="1:7" ht="12.75">
      <c r="A143" s="38">
        <f aca="true" t="shared" si="2" ref="A143:A206">1+A142</f>
        <v>131</v>
      </c>
      <c r="B143" s="139" t="s">
        <v>288</v>
      </c>
      <c r="C143" s="140" t="s">
        <v>227</v>
      </c>
      <c r="D143" s="140" t="s">
        <v>629</v>
      </c>
      <c r="E143" s="140" t="s">
        <v>272</v>
      </c>
      <c r="F143" s="147">
        <v>1051.85</v>
      </c>
      <c r="G143" s="136">
        <v>1051.85</v>
      </c>
    </row>
    <row r="144" spans="1:7" ht="25.5">
      <c r="A144" s="38">
        <f t="shared" si="2"/>
        <v>132</v>
      </c>
      <c r="B144" s="139" t="s">
        <v>282</v>
      </c>
      <c r="C144" s="140" t="s">
        <v>227</v>
      </c>
      <c r="D144" s="140" t="s">
        <v>629</v>
      </c>
      <c r="E144" s="140" t="s">
        <v>271</v>
      </c>
      <c r="F144" s="147">
        <v>158</v>
      </c>
      <c r="G144" s="136">
        <v>158</v>
      </c>
    </row>
    <row r="145" spans="1:7" ht="89.25">
      <c r="A145" s="38">
        <f t="shared" si="2"/>
        <v>133</v>
      </c>
      <c r="B145" s="139" t="s">
        <v>900</v>
      </c>
      <c r="C145" s="140" t="s">
        <v>227</v>
      </c>
      <c r="D145" s="140" t="s">
        <v>630</v>
      </c>
      <c r="E145" s="140" t="s">
        <v>45</v>
      </c>
      <c r="F145" s="147">
        <v>75</v>
      </c>
      <c r="G145" s="136">
        <v>75</v>
      </c>
    </row>
    <row r="146" spans="1:7" ht="25.5">
      <c r="A146" s="38">
        <f t="shared" si="2"/>
        <v>134</v>
      </c>
      <c r="B146" s="139" t="s">
        <v>282</v>
      </c>
      <c r="C146" s="140" t="s">
        <v>227</v>
      </c>
      <c r="D146" s="140" t="s">
        <v>630</v>
      </c>
      <c r="E146" s="140" t="s">
        <v>271</v>
      </c>
      <c r="F146" s="147">
        <v>75</v>
      </c>
      <c r="G146" s="136">
        <v>75</v>
      </c>
    </row>
    <row r="147" spans="1:7" ht="38.25">
      <c r="A147" s="38">
        <f t="shared" si="2"/>
        <v>135</v>
      </c>
      <c r="B147" s="139" t="s">
        <v>896</v>
      </c>
      <c r="C147" s="140" t="s">
        <v>227</v>
      </c>
      <c r="D147" s="140" t="s">
        <v>613</v>
      </c>
      <c r="E147" s="140" t="s">
        <v>45</v>
      </c>
      <c r="F147" s="147">
        <v>311.3</v>
      </c>
      <c r="G147" s="136">
        <v>311.3</v>
      </c>
    </row>
    <row r="148" spans="1:7" ht="114.75">
      <c r="A148" s="38">
        <f t="shared" si="2"/>
        <v>136</v>
      </c>
      <c r="B148" s="139" t="s">
        <v>901</v>
      </c>
      <c r="C148" s="140" t="s">
        <v>227</v>
      </c>
      <c r="D148" s="140" t="s">
        <v>631</v>
      </c>
      <c r="E148" s="140" t="s">
        <v>45</v>
      </c>
      <c r="F148" s="147">
        <v>100.3</v>
      </c>
      <c r="G148" s="136">
        <v>100.3</v>
      </c>
    </row>
    <row r="149" spans="1:7" ht="25.5">
      <c r="A149" s="38">
        <f t="shared" si="2"/>
        <v>137</v>
      </c>
      <c r="B149" s="139" t="s">
        <v>282</v>
      </c>
      <c r="C149" s="140" t="s">
        <v>227</v>
      </c>
      <c r="D149" s="140" t="s">
        <v>631</v>
      </c>
      <c r="E149" s="140" t="s">
        <v>271</v>
      </c>
      <c r="F149" s="147">
        <v>100.3</v>
      </c>
      <c r="G149" s="136">
        <v>100.3</v>
      </c>
    </row>
    <row r="150" spans="1:7" ht="63.75">
      <c r="A150" s="38">
        <f t="shared" si="2"/>
        <v>138</v>
      </c>
      <c r="B150" s="139" t="s">
        <v>902</v>
      </c>
      <c r="C150" s="140" t="s">
        <v>227</v>
      </c>
      <c r="D150" s="140" t="s">
        <v>632</v>
      </c>
      <c r="E150" s="140" t="s">
        <v>45</v>
      </c>
      <c r="F150" s="147">
        <v>97</v>
      </c>
      <c r="G150" s="136">
        <v>97</v>
      </c>
    </row>
    <row r="151" spans="1:7" ht="25.5">
      <c r="A151" s="38">
        <f t="shared" si="2"/>
        <v>139</v>
      </c>
      <c r="B151" s="139" t="s">
        <v>282</v>
      </c>
      <c r="C151" s="140" t="s">
        <v>227</v>
      </c>
      <c r="D151" s="140" t="s">
        <v>632</v>
      </c>
      <c r="E151" s="140" t="s">
        <v>271</v>
      </c>
      <c r="F151" s="147">
        <v>97</v>
      </c>
      <c r="G151" s="136">
        <v>97</v>
      </c>
    </row>
    <row r="152" spans="1:7" ht="102">
      <c r="A152" s="38">
        <f t="shared" si="2"/>
        <v>140</v>
      </c>
      <c r="B152" s="139" t="s">
        <v>903</v>
      </c>
      <c r="C152" s="140" t="s">
        <v>227</v>
      </c>
      <c r="D152" s="140" t="s">
        <v>633</v>
      </c>
      <c r="E152" s="140" t="s">
        <v>45</v>
      </c>
      <c r="F152" s="147">
        <v>114</v>
      </c>
      <c r="G152" s="136">
        <v>114</v>
      </c>
    </row>
    <row r="153" spans="1:7" ht="25.5">
      <c r="A153" s="38">
        <f t="shared" si="2"/>
        <v>141</v>
      </c>
      <c r="B153" s="139" t="s">
        <v>282</v>
      </c>
      <c r="C153" s="140" t="s">
        <v>227</v>
      </c>
      <c r="D153" s="140" t="s">
        <v>633</v>
      </c>
      <c r="E153" s="140" t="s">
        <v>271</v>
      </c>
      <c r="F153" s="147">
        <v>114</v>
      </c>
      <c r="G153" s="136">
        <v>114</v>
      </c>
    </row>
    <row r="154" spans="1:7" ht="12.75">
      <c r="A154" s="38">
        <f t="shared" si="2"/>
        <v>142</v>
      </c>
      <c r="B154" s="139" t="s">
        <v>158</v>
      </c>
      <c r="C154" s="140" t="s">
        <v>117</v>
      </c>
      <c r="D154" s="140" t="s">
        <v>590</v>
      </c>
      <c r="E154" s="140" t="s">
        <v>45</v>
      </c>
      <c r="F154" s="147">
        <v>22811.13</v>
      </c>
      <c r="G154" s="136">
        <v>22811.13</v>
      </c>
    </row>
    <row r="155" spans="1:7" ht="12.75">
      <c r="A155" s="38">
        <f t="shared" si="2"/>
        <v>143</v>
      </c>
      <c r="B155" s="139" t="s">
        <v>159</v>
      </c>
      <c r="C155" s="140" t="s">
        <v>118</v>
      </c>
      <c r="D155" s="140" t="s">
        <v>590</v>
      </c>
      <c r="E155" s="140" t="s">
        <v>45</v>
      </c>
      <c r="F155" s="147">
        <v>1029</v>
      </c>
      <c r="G155" s="136">
        <v>1029</v>
      </c>
    </row>
    <row r="156" spans="1:7" ht="51">
      <c r="A156" s="38">
        <f t="shared" si="2"/>
        <v>144</v>
      </c>
      <c r="B156" s="139" t="s">
        <v>1155</v>
      </c>
      <c r="C156" s="140" t="s">
        <v>118</v>
      </c>
      <c r="D156" s="140" t="s">
        <v>634</v>
      </c>
      <c r="E156" s="140" t="s">
        <v>45</v>
      </c>
      <c r="F156" s="147">
        <v>362</v>
      </c>
      <c r="G156" s="136">
        <v>362</v>
      </c>
    </row>
    <row r="157" spans="1:7" ht="51">
      <c r="A157" s="38">
        <f t="shared" si="2"/>
        <v>145</v>
      </c>
      <c r="B157" s="139" t="s">
        <v>1156</v>
      </c>
      <c r="C157" s="140" t="s">
        <v>118</v>
      </c>
      <c r="D157" s="140" t="s">
        <v>635</v>
      </c>
      <c r="E157" s="140" t="s">
        <v>45</v>
      </c>
      <c r="F157" s="147">
        <v>362</v>
      </c>
      <c r="G157" s="136">
        <v>362</v>
      </c>
    </row>
    <row r="158" spans="1:7" ht="25.5">
      <c r="A158" s="38">
        <f t="shared" si="2"/>
        <v>146</v>
      </c>
      <c r="B158" s="139" t="s">
        <v>305</v>
      </c>
      <c r="C158" s="140" t="s">
        <v>118</v>
      </c>
      <c r="D158" s="140" t="s">
        <v>636</v>
      </c>
      <c r="E158" s="140" t="s">
        <v>45</v>
      </c>
      <c r="F158" s="147">
        <v>40</v>
      </c>
      <c r="G158" s="136">
        <v>40</v>
      </c>
    </row>
    <row r="159" spans="1:7" ht="12.75">
      <c r="A159" s="38">
        <f t="shared" si="2"/>
        <v>147</v>
      </c>
      <c r="B159" s="139" t="s">
        <v>749</v>
      </c>
      <c r="C159" s="140" t="s">
        <v>118</v>
      </c>
      <c r="D159" s="140" t="s">
        <v>636</v>
      </c>
      <c r="E159" s="140" t="s">
        <v>601</v>
      </c>
      <c r="F159" s="147">
        <v>40</v>
      </c>
      <c r="G159" s="136">
        <v>40</v>
      </c>
    </row>
    <row r="160" spans="1:7" ht="38.25">
      <c r="A160" s="38">
        <f t="shared" si="2"/>
        <v>148</v>
      </c>
      <c r="B160" s="139" t="s">
        <v>307</v>
      </c>
      <c r="C160" s="140" t="s">
        <v>118</v>
      </c>
      <c r="D160" s="140" t="s">
        <v>637</v>
      </c>
      <c r="E160" s="140" t="s">
        <v>45</v>
      </c>
      <c r="F160" s="147">
        <v>100</v>
      </c>
      <c r="G160" s="136">
        <v>100</v>
      </c>
    </row>
    <row r="161" spans="1:7" ht="25.5">
      <c r="A161" s="38">
        <f t="shared" si="2"/>
        <v>149</v>
      </c>
      <c r="B161" s="139" t="s">
        <v>282</v>
      </c>
      <c r="C161" s="140" t="s">
        <v>118</v>
      </c>
      <c r="D161" s="140" t="s">
        <v>637</v>
      </c>
      <c r="E161" s="140" t="s">
        <v>271</v>
      </c>
      <c r="F161" s="147">
        <v>82.5</v>
      </c>
      <c r="G161" s="136">
        <v>82.5</v>
      </c>
    </row>
    <row r="162" spans="1:7" ht="12.75">
      <c r="A162" s="38">
        <f t="shared" si="2"/>
        <v>150</v>
      </c>
      <c r="B162" s="139" t="s">
        <v>749</v>
      </c>
      <c r="C162" s="140" t="s">
        <v>118</v>
      </c>
      <c r="D162" s="140" t="s">
        <v>637</v>
      </c>
      <c r="E162" s="140" t="s">
        <v>601</v>
      </c>
      <c r="F162" s="147">
        <v>17.5</v>
      </c>
      <c r="G162" s="136">
        <v>17.5</v>
      </c>
    </row>
    <row r="163" spans="1:7" ht="38.25">
      <c r="A163" s="38">
        <f t="shared" si="2"/>
        <v>151</v>
      </c>
      <c r="B163" s="139" t="s">
        <v>309</v>
      </c>
      <c r="C163" s="140" t="s">
        <v>118</v>
      </c>
      <c r="D163" s="140" t="s">
        <v>639</v>
      </c>
      <c r="E163" s="140" t="s">
        <v>45</v>
      </c>
      <c r="F163" s="147">
        <v>130</v>
      </c>
      <c r="G163" s="136">
        <v>130</v>
      </c>
    </row>
    <row r="164" spans="1:7" ht="25.5">
      <c r="A164" s="38">
        <f t="shared" si="2"/>
        <v>152</v>
      </c>
      <c r="B164" s="139" t="s">
        <v>282</v>
      </c>
      <c r="C164" s="140" t="s">
        <v>118</v>
      </c>
      <c r="D164" s="140" t="s">
        <v>639</v>
      </c>
      <c r="E164" s="140" t="s">
        <v>271</v>
      </c>
      <c r="F164" s="147">
        <v>130</v>
      </c>
      <c r="G164" s="136">
        <v>130</v>
      </c>
    </row>
    <row r="165" spans="1:7" ht="25.5">
      <c r="A165" s="38">
        <f t="shared" si="2"/>
        <v>153</v>
      </c>
      <c r="B165" s="139" t="s">
        <v>310</v>
      </c>
      <c r="C165" s="140" t="s">
        <v>118</v>
      </c>
      <c r="D165" s="140" t="s">
        <v>640</v>
      </c>
      <c r="E165" s="140" t="s">
        <v>45</v>
      </c>
      <c r="F165" s="147">
        <v>92</v>
      </c>
      <c r="G165" s="136">
        <v>92</v>
      </c>
    </row>
    <row r="166" spans="1:7" ht="25.5">
      <c r="A166" s="38">
        <f t="shared" si="2"/>
        <v>154</v>
      </c>
      <c r="B166" s="139" t="s">
        <v>282</v>
      </c>
      <c r="C166" s="140" t="s">
        <v>118</v>
      </c>
      <c r="D166" s="140" t="s">
        <v>640</v>
      </c>
      <c r="E166" s="140" t="s">
        <v>271</v>
      </c>
      <c r="F166" s="147">
        <v>92</v>
      </c>
      <c r="G166" s="136">
        <v>92</v>
      </c>
    </row>
    <row r="167" spans="1:7" ht="12.75">
      <c r="A167" s="38">
        <f t="shared" si="2"/>
        <v>155</v>
      </c>
      <c r="B167" s="139" t="s">
        <v>264</v>
      </c>
      <c r="C167" s="140" t="s">
        <v>118</v>
      </c>
      <c r="D167" s="140" t="s">
        <v>591</v>
      </c>
      <c r="E167" s="140" t="s">
        <v>45</v>
      </c>
      <c r="F167" s="147">
        <v>667</v>
      </c>
      <c r="G167" s="136">
        <v>667</v>
      </c>
    </row>
    <row r="168" spans="1:7" ht="63.75">
      <c r="A168" s="38">
        <f t="shared" si="2"/>
        <v>156</v>
      </c>
      <c r="B168" s="139" t="s">
        <v>1157</v>
      </c>
      <c r="C168" s="140" t="s">
        <v>118</v>
      </c>
      <c r="D168" s="140" t="s">
        <v>642</v>
      </c>
      <c r="E168" s="140" t="s">
        <v>45</v>
      </c>
      <c r="F168" s="147">
        <v>667</v>
      </c>
      <c r="G168" s="136">
        <v>667</v>
      </c>
    </row>
    <row r="169" spans="1:7" ht="25.5">
      <c r="A169" s="38">
        <f t="shared" si="2"/>
        <v>157</v>
      </c>
      <c r="B169" s="139" t="s">
        <v>282</v>
      </c>
      <c r="C169" s="140" t="s">
        <v>118</v>
      </c>
      <c r="D169" s="140" t="s">
        <v>642</v>
      </c>
      <c r="E169" s="140" t="s">
        <v>271</v>
      </c>
      <c r="F169" s="147">
        <v>667</v>
      </c>
      <c r="G169" s="136">
        <v>667</v>
      </c>
    </row>
    <row r="170" spans="1:7" ht="12.75">
      <c r="A170" s="38">
        <f t="shared" si="2"/>
        <v>158</v>
      </c>
      <c r="B170" s="139" t="s">
        <v>486</v>
      </c>
      <c r="C170" s="140" t="s">
        <v>487</v>
      </c>
      <c r="D170" s="140" t="s">
        <v>590</v>
      </c>
      <c r="E170" s="140" t="s">
        <v>45</v>
      </c>
      <c r="F170" s="147">
        <v>476.18</v>
      </c>
      <c r="G170" s="136">
        <v>476.18</v>
      </c>
    </row>
    <row r="171" spans="1:7" ht="38.25">
      <c r="A171" s="38">
        <f t="shared" si="2"/>
        <v>159</v>
      </c>
      <c r="B171" s="139" t="s">
        <v>946</v>
      </c>
      <c r="C171" s="140" t="s">
        <v>487</v>
      </c>
      <c r="D171" s="140" t="s">
        <v>612</v>
      </c>
      <c r="E171" s="140" t="s">
        <v>45</v>
      </c>
      <c r="F171" s="147">
        <v>476.18</v>
      </c>
      <c r="G171" s="136">
        <v>476.18</v>
      </c>
    </row>
    <row r="172" spans="1:7" ht="63.75">
      <c r="A172" s="38">
        <f t="shared" si="2"/>
        <v>160</v>
      </c>
      <c r="B172" s="139" t="s">
        <v>1153</v>
      </c>
      <c r="C172" s="140" t="s">
        <v>487</v>
      </c>
      <c r="D172" s="140" t="s">
        <v>616</v>
      </c>
      <c r="E172" s="140" t="s">
        <v>45</v>
      </c>
      <c r="F172" s="147">
        <v>476.18</v>
      </c>
      <c r="G172" s="136">
        <v>476.18</v>
      </c>
    </row>
    <row r="173" spans="1:7" ht="63.75">
      <c r="A173" s="38">
        <f t="shared" si="2"/>
        <v>161</v>
      </c>
      <c r="B173" s="139" t="s">
        <v>300</v>
      </c>
      <c r="C173" s="140" t="s">
        <v>487</v>
      </c>
      <c r="D173" s="140" t="s">
        <v>643</v>
      </c>
      <c r="E173" s="140" t="s">
        <v>45</v>
      </c>
      <c r="F173" s="147">
        <v>476.18</v>
      </c>
      <c r="G173" s="136">
        <v>476.18</v>
      </c>
    </row>
    <row r="174" spans="1:7" ht="12.75">
      <c r="A174" s="38">
        <f t="shared" si="2"/>
        <v>162</v>
      </c>
      <c r="B174" s="139" t="s">
        <v>288</v>
      </c>
      <c r="C174" s="140" t="s">
        <v>487</v>
      </c>
      <c r="D174" s="140" t="s">
        <v>643</v>
      </c>
      <c r="E174" s="140" t="s">
        <v>272</v>
      </c>
      <c r="F174" s="147">
        <v>259.706</v>
      </c>
      <c r="G174" s="136">
        <v>259.706</v>
      </c>
    </row>
    <row r="175" spans="1:7" ht="25.5">
      <c r="A175" s="38">
        <f t="shared" si="2"/>
        <v>163</v>
      </c>
      <c r="B175" s="139" t="s">
        <v>282</v>
      </c>
      <c r="C175" s="140" t="s">
        <v>487</v>
      </c>
      <c r="D175" s="140" t="s">
        <v>643</v>
      </c>
      <c r="E175" s="140" t="s">
        <v>271</v>
      </c>
      <c r="F175" s="147">
        <v>199.074</v>
      </c>
      <c r="G175" s="136">
        <v>199.074</v>
      </c>
    </row>
    <row r="176" spans="1:7" ht="12.75">
      <c r="A176" s="38">
        <f t="shared" si="2"/>
        <v>164</v>
      </c>
      <c r="B176" s="139" t="s">
        <v>289</v>
      </c>
      <c r="C176" s="140" t="s">
        <v>487</v>
      </c>
      <c r="D176" s="140" t="s">
        <v>643</v>
      </c>
      <c r="E176" s="140" t="s">
        <v>273</v>
      </c>
      <c r="F176" s="147">
        <v>17.4</v>
      </c>
      <c r="G176" s="136">
        <v>17.4</v>
      </c>
    </row>
    <row r="177" spans="1:7" ht="12.75">
      <c r="A177" s="38">
        <f t="shared" si="2"/>
        <v>165</v>
      </c>
      <c r="B177" s="139" t="s">
        <v>947</v>
      </c>
      <c r="C177" s="140" t="s">
        <v>948</v>
      </c>
      <c r="D177" s="140" t="s">
        <v>590</v>
      </c>
      <c r="E177" s="140" t="s">
        <v>45</v>
      </c>
      <c r="F177" s="147">
        <v>3817.1</v>
      </c>
      <c r="G177" s="136">
        <v>3817.1</v>
      </c>
    </row>
    <row r="178" spans="1:7" ht="51">
      <c r="A178" s="38">
        <f t="shared" si="2"/>
        <v>166</v>
      </c>
      <c r="B178" s="139" t="s">
        <v>894</v>
      </c>
      <c r="C178" s="140" t="s">
        <v>948</v>
      </c>
      <c r="D178" s="140" t="s">
        <v>607</v>
      </c>
      <c r="E178" s="140" t="s">
        <v>45</v>
      </c>
      <c r="F178" s="147">
        <v>3817.1</v>
      </c>
      <c r="G178" s="136">
        <v>3817.1</v>
      </c>
    </row>
    <row r="179" spans="1:7" ht="38.25">
      <c r="A179" s="38">
        <f t="shared" si="2"/>
        <v>167</v>
      </c>
      <c r="B179" s="139" t="s">
        <v>949</v>
      </c>
      <c r="C179" s="140" t="s">
        <v>948</v>
      </c>
      <c r="D179" s="140" t="s">
        <v>950</v>
      </c>
      <c r="E179" s="140" t="s">
        <v>45</v>
      </c>
      <c r="F179" s="147">
        <v>3817.1</v>
      </c>
      <c r="G179" s="136">
        <v>3817.1</v>
      </c>
    </row>
    <row r="180" spans="1:7" ht="12.75">
      <c r="A180" s="38">
        <f t="shared" si="2"/>
        <v>168</v>
      </c>
      <c r="B180" s="139" t="s">
        <v>288</v>
      </c>
      <c r="C180" s="140" t="s">
        <v>948</v>
      </c>
      <c r="D180" s="140" t="s">
        <v>950</v>
      </c>
      <c r="E180" s="140" t="s">
        <v>272</v>
      </c>
      <c r="F180" s="147">
        <v>2558.616</v>
      </c>
      <c r="G180" s="136">
        <v>2558.616</v>
      </c>
    </row>
    <row r="181" spans="1:7" ht="25.5">
      <c r="A181" s="38">
        <f t="shared" si="2"/>
        <v>169</v>
      </c>
      <c r="B181" s="139" t="s">
        <v>282</v>
      </c>
      <c r="C181" s="140" t="s">
        <v>948</v>
      </c>
      <c r="D181" s="140" t="s">
        <v>950</v>
      </c>
      <c r="E181" s="140" t="s">
        <v>271</v>
      </c>
      <c r="F181" s="147">
        <v>1258.484</v>
      </c>
      <c r="G181" s="136">
        <v>1258.484</v>
      </c>
    </row>
    <row r="182" spans="1:7" ht="12.75">
      <c r="A182" s="38">
        <f t="shared" si="2"/>
        <v>170</v>
      </c>
      <c r="B182" s="139" t="s">
        <v>160</v>
      </c>
      <c r="C182" s="140" t="s">
        <v>137</v>
      </c>
      <c r="D182" s="140" t="s">
        <v>590</v>
      </c>
      <c r="E182" s="140" t="s">
        <v>45</v>
      </c>
      <c r="F182" s="147">
        <v>16169.85</v>
      </c>
      <c r="G182" s="136">
        <v>16169.85</v>
      </c>
    </row>
    <row r="183" spans="1:7" ht="51">
      <c r="A183" s="38">
        <f t="shared" si="2"/>
        <v>171</v>
      </c>
      <c r="B183" s="139" t="s">
        <v>1155</v>
      </c>
      <c r="C183" s="140" t="s">
        <v>137</v>
      </c>
      <c r="D183" s="140" t="s">
        <v>634</v>
      </c>
      <c r="E183" s="140" t="s">
        <v>45</v>
      </c>
      <c r="F183" s="147">
        <v>16169.85</v>
      </c>
      <c r="G183" s="136">
        <v>16169.85</v>
      </c>
    </row>
    <row r="184" spans="1:7" ht="12.75">
      <c r="A184" s="38">
        <f t="shared" si="2"/>
        <v>172</v>
      </c>
      <c r="B184" s="139" t="s">
        <v>1158</v>
      </c>
      <c r="C184" s="140" t="s">
        <v>137</v>
      </c>
      <c r="D184" s="140" t="s">
        <v>644</v>
      </c>
      <c r="E184" s="140" t="s">
        <v>45</v>
      </c>
      <c r="F184" s="147">
        <v>16169.85</v>
      </c>
      <c r="G184" s="136">
        <v>16169.85</v>
      </c>
    </row>
    <row r="185" spans="1:7" ht="25.5">
      <c r="A185" s="38">
        <f t="shared" si="2"/>
        <v>173</v>
      </c>
      <c r="B185" s="139" t="s">
        <v>311</v>
      </c>
      <c r="C185" s="140" t="s">
        <v>137</v>
      </c>
      <c r="D185" s="140" t="s">
        <v>645</v>
      </c>
      <c r="E185" s="140" t="s">
        <v>45</v>
      </c>
      <c r="F185" s="147">
        <v>16169.85</v>
      </c>
      <c r="G185" s="136">
        <v>16169.85</v>
      </c>
    </row>
    <row r="186" spans="1:7" ht="25.5">
      <c r="A186" s="38">
        <f t="shared" si="2"/>
        <v>174</v>
      </c>
      <c r="B186" s="139" t="s">
        <v>282</v>
      </c>
      <c r="C186" s="140" t="s">
        <v>137</v>
      </c>
      <c r="D186" s="140" t="s">
        <v>645</v>
      </c>
      <c r="E186" s="140" t="s">
        <v>271</v>
      </c>
      <c r="F186" s="147">
        <v>16169.85</v>
      </c>
      <c r="G186" s="136">
        <v>16169.85</v>
      </c>
    </row>
    <row r="187" spans="1:7" ht="12.75">
      <c r="A187" s="38">
        <f t="shared" si="2"/>
        <v>175</v>
      </c>
      <c r="B187" s="139" t="s">
        <v>161</v>
      </c>
      <c r="C187" s="140" t="s">
        <v>119</v>
      </c>
      <c r="D187" s="140" t="s">
        <v>590</v>
      </c>
      <c r="E187" s="140" t="s">
        <v>45</v>
      </c>
      <c r="F187" s="147">
        <v>1319</v>
      </c>
      <c r="G187" s="136">
        <v>1319</v>
      </c>
    </row>
    <row r="188" spans="1:7" ht="51">
      <c r="A188" s="38">
        <f t="shared" si="2"/>
        <v>176</v>
      </c>
      <c r="B188" s="139" t="s">
        <v>1161</v>
      </c>
      <c r="C188" s="140" t="s">
        <v>119</v>
      </c>
      <c r="D188" s="140" t="s">
        <v>648</v>
      </c>
      <c r="E188" s="140" t="s">
        <v>45</v>
      </c>
      <c r="F188" s="147">
        <v>1214</v>
      </c>
      <c r="G188" s="136">
        <v>1214</v>
      </c>
    </row>
    <row r="189" spans="1:7" ht="38.25">
      <c r="A189" s="38">
        <f t="shared" si="2"/>
        <v>177</v>
      </c>
      <c r="B189" s="139" t="s">
        <v>792</v>
      </c>
      <c r="C189" s="140" t="s">
        <v>119</v>
      </c>
      <c r="D189" s="140" t="s">
        <v>649</v>
      </c>
      <c r="E189" s="140" t="s">
        <v>45</v>
      </c>
      <c r="F189" s="147">
        <v>390</v>
      </c>
      <c r="G189" s="136">
        <v>390</v>
      </c>
    </row>
    <row r="190" spans="1:7" ht="38.25">
      <c r="A190" s="38">
        <f t="shared" si="2"/>
        <v>178</v>
      </c>
      <c r="B190" s="139" t="s">
        <v>312</v>
      </c>
      <c r="C190" s="140" t="s">
        <v>119</v>
      </c>
      <c r="D190" s="140" t="s">
        <v>650</v>
      </c>
      <c r="E190" s="140" t="s">
        <v>45</v>
      </c>
      <c r="F190" s="147">
        <v>390</v>
      </c>
      <c r="G190" s="136">
        <v>390</v>
      </c>
    </row>
    <row r="191" spans="1:7" ht="25.5">
      <c r="A191" s="38">
        <f t="shared" si="2"/>
        <v>179</v>
      </c>
      <c r="B191" s="139" t="s">
        <v>282</v>
      </c>
      <c r="C191" s="140" t="s">
        <v>119</v>
      </c>
      <c r="D191" s="140" t="s">
        <v>650</v>
      </c>
      <c r="E191" s="140" t="s">
        <v>271</v>
      </c>
      <c r="F191" s="147">
        <v>390</v>
      </c>
      <c r="G191" s="136">
        <v>390</v>
      </c>
    </row>
    <row r="192" spans="1:7" ht="25.5">
      <c r="A192" s="38">
        <f t="shared" si="2"/>
        <v>180</v>
      </c>
      <c r="B192" s="139" t="s">
        <v>313</v>
      </c>
      <c r="C192" s="140" t="s">
        <v>119</v>
      </c>
      <c r="D192" s="140" t="s">
        <v>651</v>
      </c>
      <c r="E192" s="140" t="s">
        <v>45</v>
      </c>
      <c r="F192" s="147">
        <v>824</v>
      </c>
      <c r="G192" s="136">
        <v>824</v>
      </c>
    </row>
    <row r="193" spans="1:7" ht="51">
      <c r="A193" s="38">
        <f t="shared" si="2"/>
        <v>181</v>
      </c>
      <c r="B193" s="139" t="s">
        <v>314</v>
      </c>
      <c r="C193" s="140" t="s">
        <v>119</v>
      </c>
      <c r="D193" s="140" t="s">
        <v>652</v>
      </c>
      <c r="E193" s="140" t="s">
        <v>45</v>
      </c>
      <c r="F193" s="147">
        <v>300</v>
      </c>
      <c r="G193" s="136">
        <v>300</v>
      </c>
    </row>
    <row r="194" spans="1:7" ht="51">
      <c r="A194" s="38">
        <f t="shared" si="2"/>
        <v>182</v>
      </c>
      <c r="B194" s="139" t="s">
        <v>866</v>
      </c>
      <c r="C194" s="140" t="s">
        <v>119</v>
      </c>
      <c r="D194" s="140" t="s">
        <v>652</v>
      </c>
      <c r="E194" s="140" t="s">
        <v>267</v>
      </c>
      <c r="F194" s="147">
        <v>300</v>
      </c>
      <c r="G194" s="136">
        <v>300</v>
      </c>
    </row>
    <row r="195" spans="1:7" ht="51">
      <c r="A195" s="38">
        <f t="shared" si="2"/>
        <v>183</v>
      </c>
      <c r="B195" s="139" t="s">
        <v>315</v>
      </c>
      <c r="C195" s="140" t="s">
        <v>119</v>
      </c>
      <c r="D195" s="140" t="s">
        <v>653</v>
      </c>
      <c r="E195" s="140" t="s">
        <v>45</v>
      </c>
      <c r="F195" s="147">
        <v>110</v>
      </c>
      <c r="G195" s="136">
        <v>110</v>
      </c>
    </row>
    <row r="196" spans="1:7" ht="51">
      <c r="A196" s="38">
        <f t="shared" si="2"/>
        <v>184</v>
      </c>
      <c r="B196" s="139" t="s">
        <v>866</v>
      </c>
      <c r="C196" s="140" t="s">
        <v>119</v>
      </c>
      <c r="D196" s="140" t="s">
        <v>653</v>
      </c>
      <c r="E196" s="140" t="s">
        <v>267</v>
      </c>
      <c r="F196" s="147">
        <v>110</v>
      </c>
      <c r="G196" s="136">
        <v>110</v>
      </c>
    </row>
    <row r="197" spans="1:7" ht="25.5">
      <c r="A197" s="38">
        <f t="shared" si="2"/>
        <v>185</v>
      </c>
      <c r="B197" s="139" t="s">
        <v>317</v>
      </c>
      <c r="C197" s="140" t="s">
        <v>119</v>
      </c>
      <c r="D197" s="140" t="s">
        <v>654</v>
      </c>
      <c r="E197" s="140" t="s">
        <v>45</v>
      </c>
      <c r="F197" s="147">
        <v>50</v>
      </c>
      <c r="G197" s="136">
        <v>50</v>
      </c>
    </row>
    <row r="198" spans="1:7" ht="25.5">
      <c r="A198" s="38">
        <f t="shared" si="2"/>
        <v>186</v>
      </c>
      <c r="B198" s="139" t="s">
        <v>282</v>
      </c>
      <c r="C198" s="140" t="s">
        <v>119</v>
      </c>
      <c r="D198" s="140" t="s">
        <v>654</v>
      </c>
      <c r="E198" s="140" t="s">
        <v>271</v>
      </c>
      <c r="F198" s="147">
        <v>50</v>
      </c>
      <c r="G198" s="136">
        <v>50</v>
      </c>
    </row>
    <row r="199" spans="1:7" ht="76.5">
      <c r="A199" s="38">
        <f t="shared" si="2"/>
        <v>187</v>
      </c>
      <c r="B199" s="139" t="s">
        <v>488</v>
      </c>
      <c r="C199" s="140" t="s">
        <v>119</v>
      </c>
      <c r="D199" s="140" t="s">
        <v>655</v>
      </c>
      <c r="E199" s="140" t="s">
        <v>45</v>
      </c>
      <c r="F199" s="147">
        <v>24</v>
      </c>
      <c r="G199" s="136">
        <v>24</v>
      </c>
    </row>
    <row r="200" spans="1:7" ht="25.5">
      <c r="A200" s="38">
        <f t="shared" si="2"/>
        <v>188</v>
      </c>
      <c r="B200" s="139" t="s">
        <v>282</v>
      </c>
      <c r="C200" s="140" t="s">
        <v>119</v>
      </c>
      <c r="D200" s="140" t="s">
        <v>655</v>
      </c>
      <c r="E200" s="140" t="s">
        <v>271</v>
      </c>
      <c r="F200" s="147">
        <v>24</v>
      </c>
      <c r="G200" s="136">
        <v>24</v>
      </c>
    </row>
    <row r="201" spans="1:7" ht="63.75">
      <c r="A201" s="38">
        <f t="shared" si="2"/>
        <v>189</v>
      </c>
      <c r="B201" s="139" t="s">
        <v>754</v>
      </c>
      <c r="C201" s="140" t="s">
        <v>119</v>
      </c>
      <c r="D201" s="140" t="s">
        <v>657</v>
      </c>
      <c r="E201" s="140" t="s">
        <v>45</v>
      </c>
      <c r="F201" s="147">
        <v>300</v>
      </c>
      <c r="G201" s="136">
        <v>300</v>
      </c>
    </row>
    <row r="202" spans="1:7" ht="51">
      <c r="A202" s="38">
        <f t="shared" si="2"/>
        <v>190</v>
      </c>
      <c r="B202" s="139" t="s">
        <v>866</v>
      </c>
      <c r="C202" s="140" t="s">
        <v>119</v>
      </c>
      <c r="D202" s="140" t="s">
        <v>657</v>
      </c>
      <c r="E202" s="140" t="s">
        <v>267</v>
      </c>
      <c r="F202" s="147">
        <v>300</v>
      </c>
      <c r="G202" s="136">
        <v>300</v>
      </c>
    </row>
    <row r="203" spans="1:7" ht="38.25">
      <c r="A203" s="38">
        <f t="shared" si="2"/>
        <v>191</v>
      </c>
      <c r="B203" s="139" t="s">
        <v>316</v>
      </c>
      <c r="C203" s="140" t="s">
        <v>119</v>
      </c>
      <c r="D203" s="140" t="s">
        <v>658</v>
      </c>
      <c r="E203" s="140" t="s">
        <v>45</v>
      </c>
      <c r="F203" s="147">
        <v>40</v>
      </c>
      <c r="G203" s="136">
        <v>40</v>
      </c>
    </row>
    <row r="204" spans="1:7" ht="25.5">
      <c r="A204" s="38">
        <f t="shared" si="2"/>
        <v>192</v>
      </c>
      <c r="B204" s="139" t="s">
        <v>282</v>
      </c>
      <c r="C204" s="140" t="s">
        <v>119</v>
      </c>
      <c r="D204" s="140" t="s">
        <v>658</v>
      </c>
      <c r="E204" s="140" t="s">
        <v>271</v>
      </c>
      <c r="F204" s="147">
        <v>40</v>
      </c>
      <c r="G204" s="136">
        <v>40</v>
      </c>
    </row>
    <row r="205" spans="1:7" ht="51">
      <c r="A205" s="38">
        <f t="shared" si="2"/>
        <v>193</v>
      </c>
      <c r="B205" s="139" t="s">
        <v>1155</v>
      </c>
      <c r="C205" s="140" t="s">
        <v>119</v>
      </c>
      <c r="D205" s="140" t="s">
        <v>634</v>
      </c>
      <c r="E205" s="140" t="s">
        <v>45</v>
      </c>
      <c r="F205" s="147">
        <v>105</v>
      </c>
      <c r="G205" s="136">
        <v>105</v>
      </c>
    </row>
    <row r="206" spans="1:7" ht="51">
      <c r="A206" s="38">
        <f t="shared" si="2"/>
        <v>194</v>
      </c>
      <c r="B206" s="139" t="s">
        <v>1162</v>
      </c>
      <c r="C206" s="140" t="s">
        <v>119</v>
      </c>
      <c r="D206" s="140" t="s">
        <v>659</v>
      </c>
      <c r="E206" s="140" t="s">
        <v>45</v>
      </c>
      <c r="F206" s="147">
        <v>105</v>
      </c>
      <c r="G206" s="136">
        <v>105</v>
      </c>
    </row>
    <row r="207" spans="1:7" ht="25.5">
      <c r="A207" s="38">
        <f aca="true" t="shared" si="3" ref="A207:A270">1+A206</f>
        <v>195</v>
      </c>
      <c r="B207" s="139" t="s">
        <v>318</v>
      </c>
      <c r="C207" s="140" t="s">
        <v>119</v>
      </c>
      <c r="D207" s="140" t="s">
        <v>660</v>
      </c>
      <c r="E207" s="140" t="s">
        <v>45</v>
      </c>
      <c r="F207" s="147">
        <v>5</v>
      </c>
      <c r="G207" s="136">
        <v>5</v>
      </c>
    </row>
    <row r="208" spans="1:7" ht="25.5">
      <c r="A208" s="38">
        <f t="shared" si="3"/>
        <v>196</v>
      </c>
      <c r="B208" s="139" t="s">
        <v>282</v>
      </c>
      <c r="C208" s="140" t="s">
        <v>119</v>
      </c>
      <c r="D208" s="140" t="s">
        <v>660</v>
      </c>
      <c r="E208" s="140" t="s">
        <v>271</v>
      </c>
      <c r="F208" s="147">
        <v>5</v>
      </c>
      <c r="G208" s="136">
        <v>5</v>
      </c>
    </row>
    <row r="209" spans="1:7" ht="25.5">
      <c r="A209" s="38">
        <f t="shared" si="3"/>
        <v>197</v>
      </c>
      <c r="B209" s="139" t="s">
        <v>319</v>
      </c>
      <c r="C209" s="140" t="s">
        <v>119</v>
      </c>
      <c r="D209" s="140" t="s">
        <v>661</v>
      </c>
      <c r="E209" s="140" t="s">
        <v>45</v>
      </c>
      <c r="F209" s="147">
        <v>50</v>
      </c>
      <c r="G209" s="136">
        <v>50</v>
      </c>
    </row>
    <row r="210" spans="1:7" ht="25.5">
      <c r="A210" s="38">
        <f t="shared" si="3"/>
        <v>198</v>
      </c>
      <c r="B210" s="139" t="s">
        <v>282</v>
      </c>
      <c r="C210" s="140" t="s">
        <v>119</v>
      </c>
      <c r="D210" s="140" t="s">
        <v>661</v>
      </c>
      <c r="E210" s="140" t="s">
        <v>271</v>
      </c>
      <c r="F210" s="147">
        <v>50</v>
      </c>
      <c r="G210" s="136">
        <v>50</v>
      </c>
    </row>
    <row r="211" spans="1:7" ht="25.5">
      <c r="A211" s="38">
        <f t="shared" si="3"/>
        <v>199</v>
      </c>
      <c r="B211" s="139" t="s">
        <v>1163</v>
      </c>
      <c r="C211" s="140" t="s">
        <v>119</v>
      </c>
      <c r="D211" s="140" t="s">
        <v>793</v>
      </c>
      <c r="E211" s="140" t="s">
        <v>45</v>
      </c>
      <c r="F211" s="147">
        <v>50</v>
      </c>
      <c r="G211" s="136">
        <v>50</v>
      </c>
    </row>
    <row r="212" spans="1:7" ht="25.5">
      <c r="A212" s="38">
        <f t="shared" si="3"/>
        <v>200</v>
      </c>
      <c r="B212" s="139" t="s">
        <v>282</v>
      </c>
      <c r="C212" s="140" t="s">
        <v>119</v>
      </c>
      <c r="D212" s="140" t="s">
        <v>793</v>
      </c>
      <c r="E212" s="140" t="s">
        <v>271</v>
      </c>
      <c r="F212" s="147">
        <v>50</v>
      </c>
      <c r="G212" s="136">
        <v>50</v>
      </c>
    </row>
    <row r="213" spans="1:7" ht="12.75">
      <c r="A213" s="38">
        <f t="shared" si="3"/>
        <v>201</v>
      </c>
      <c r="B213" s="139" t="s">
        <v>162</v>
      </c>
      <c r="C213" s="140" t="s">
        <v>120</v>
      </c>
      <c r="D213" s="140" t="s">
        <v>590</v>
      </c>
      <c r="E213" s="140" t="s">
        <v>45</v>
      </c>
      <c r="F213" s="147">
        <v>8586.7</v>
      </c>
      <c r="G213" s="136">
        <v>8586.7</v>
      </c>
    </row>
    <row r="214" spans="1:7" ht="12.75">
      <c r="A214" s="38">
        <f t="shared" si="3"/>
        <v>202</v>
      </c>
      <c r="B214" s="139" t="s">
        <v>1164</v>
      </c>
      <c r="C214" s="140" t="s">
        <v>1088</v>
      </c>
      <c r="D214" s="140" t="s">
        <v>590</v>
      </c>
      <c r="E214" s="140" t="s">
        <v>45</v>
      </c>
      <c r="F214" s="147">
        <v>8559.7</v>
      </c>
      <c r="G214" s="136">
        <v>8559.7</v>
      </c>
    </row>
    <row r="215" spans="1:7" ht="51">
      <c r="A215" s="38">
        <f t="shared" si="3"/>
        <v>203</v>
      </c>
      <c r="B215" s="139" t="s">
        <v>1155</v>
      </c>
      <c r="C215" s="140" t="s">
        <v>1088</v>
      </c>
      <c r="D215" s="140" t="s">
        <v>634</v>
      </c>
      <c r="E215" s="140" t="s">
        <v>45</v>
      </c>
      <c r="F215" s="147">
        <v>8559.7</v>
      </c>
      <c r="G215" s="136">
        <v>8559.7</v>
      </c>
    </row>
    <row r="216" spans="1:7" ht="25.5">
      <c r="A216" s="38">
        <f t="shared" si="3"/>
        <v>204</v>
      </c>
      <c r="B216" s="139" t="s">
        <v>1165</v>
      </c>
      <c r="C216" s="140" t="s">
        <v>1088</v>
      </c>
      <c r="D216" s="140" t="s">
        <v>1090</v>
      </c>
      <c r="E216" s="140" t="s">
        <v>45</v>
      </c>
      <c r="F216" s="147">
        <v>8559.7</v>
      </c>
      <c r="G216" s="136">
        <v>8559.7</v>
      </c>
    </row>
    <row r="217" spans="1:7" ht="25.5">
      <c r="A217" s="38">
        <f t="shared" si="3"/>
        <v>205</v>
      </c>
      <c r="B217" s="139" t="s">
        <v>954</v>
      </c>
      <c r="C217" s="140" t="s">
        <v>1088</v>
      </c>
      <c r="D217" s="140" t="s">
        <v>1094</v>
      </c>
      <c r="E217" s="140" t="s">
        <v>45</v>
      </c>
      <c r="F217" s="147">
        <v>8559.7</v>
      </c>
      <c r="G217" s="136">
        <v>8559.7</v>
      </c>
    </row>
    <row r="218" spans="1:7" ht="25.5">
      <c r="A218" s="38">
        <f t="shared" si="3"/>
        <v>206</v>
      </c>
      <c r="B218" s="139" t="s">
        <v>282</v>
      </c>
      <c r="C218" s="140" t="s">
        <v>1088</v>
      </c>
      <c r="D218" s="140" t="s">
        <v>1094</v>
      </c>
      <c r="E218" s="140" t="s">
        <v>271</v>
      </c>
      <c r="F218" s="147">
        <v>8559.7</v>
      </c>
      <c r="G218" s="136">
        <v>8559.7</v>
      </c>
    </row>
    <row r="219" spans="1:7" ht="25.5">
      <c r="A219" s="38">
        <f t="shared" si="3"/>
        <v>207</v>
      </c>
      <c r="B219" s="139" t="s">
        <v>164</v>
      </c>
      <c r="C219" s="140" t="s">
        <v>228</v>
      </c>
      <c r="D219" s="140" t="s">
        <v>590</v>
      </c>
      <c r="E219" s="140" t="s">
        <v>45</v>
      </c>
      <c r="F219" s="147">
        <v>27</v>
      </c>
      <c r="G219" s="136">
        <v>27</v>
      </c>
    </row>
    <row r="220" spans="1:7" ht="51">
      <c r="A220" s="38">
        <f t="shared" si="3"/>
        <v>208</v>
      </c>
      <c r="B220" s="139" t="s">
        <v>1155</v>
      </c>
      <c r="C220" s="140" t="s">
        <v>228</v>
      </c>
      <c r="D220" s="140" t="s">
        <v>634</v>
      </c>
      <c r="E220" s="140" t="s">
        <v>45</v>
      </c>
      <c r="F220" s="147">
        <v>27</v>
      </c>
      <c r="G220" s="136">
        <v>27</v>
      </c>
    </row>
    <row r="221" spans="1:7" ht="38.25">
      <c r="A221" s="38">
        <f t="shared" si="3"/>
        <v>209</v>
      </c>
      <c r="B221" s="139" t="s">
        <v>1167</v>
      </c>
      <c r="C221" s="140" t="s">
        <v>228</v>
      </c>
      <c r="D221" s="140" t="s">
        <v>663</v>
      </c>
      <c r="E221" s="140" t="s">
        <v>45</v>
      </c>
      <c r="F221" s="147">
        <v>27</v>
      </c>
      <c r="G221" s="136">
        <v>27</v>
      </c>
    </row>
    <row r="222" spans="1:7" ht="76.5">
      <c r="A222" s="38">
        <f t="shared" si="3"/>
        <v>210</v>
      </c>
      <c r="B222" s="139" t="s">
        <v>979</v>
      </c>
      <c r="C222" s="140" t="s">
        <v>228</v>
      </c>
      <c r="D222" s="140" t="s">
        <v>664</v>
      </c>
      <c r="E222" s="140" t="s">
        <v>45</v>
      </c>
      <c r="F222" s="147">
        <v>27</v>
      </c>
      <c r="G222" s="136">
        <v>27</v>
      </c>
    </row>
    <row r="223" spans="1:7" ht="51">
      <c r="A223" s="38">
        <f t="shared" si="3"/>
        <v>211</v>
      </c>
      <c r="B223" s="139" t="s">
        <v>866</v>
      </c>
      <c r="C223" s="140" t="s">
        <v>228</v>
      </c>
      <c r="D223" s="140" t="s">
        <v>664</v>
      </c>
      <c r="E223" s="140" t="s">
        <v>267</v>
      </c>
      <c r="F223" s="147">
        <v>27</v>
      </c>
      <c r="G223" s="136">
        <v>27</v>
      </c>
    </row>
    <row r="224" spans="1:7" ht="12.75">
      <c r="A224" s="38">
        <f t="shared" si="3"/>
        <v>212</v>
      </c>
      <c r="B224" s="139" t="s">
        <v>904</v>
      </c>
      <c r="C224" s="140" t="s">
        <v>868</v>
      </c>
      <c r="D224" s="140" t="s">
        <v>590</v>
      </c>
      <c r="E224" s="140" t="s">
        <v>45</v>
      </c>
      <c r="F224" s="147">
        <v>1883.35</v>
      </c>
      <c r="G224" s="136">
        <v>1883.35</v>
      </c>
    </row>
    <row r="225" spans="1:7" ht="12.75">
      <c r="A225" s="38">
        <f t="shared" si="3"/>
        <v>213</v>
      </c>
      <c r="B225" s="139" t="s">
        <v>905</v>
      </c>
      <c r="C225" s="140" t="s">
        <v>870</v>
      </c>
      <c r="D225" s="140" t="s">
        <v>590</v>
      </c>
      <c r="E225" s="140" t="s">
        <v>45</v>
      </c>
      <c r="F225" s="147">
        <v>1883.35</v>
      </c>
      <c r="G225" s="136">
        <v>1883.35</v>
      </c>
    </row>
    <row r="226" spans="1:7" ht="51">
      <c r="A226" s="38">
        <f t="shared" si="3"/>
        <v>214</v>
      </c>
      <c r="B226" s="139" t="s">
        <v>1155</v>
      </c>
      <c r="C226" s="140" t="s">
        <v>870</v>
      </c>
      <c r="D226" s="140" t="s">
        <v>634</v>
      </c>
      <c r="E226" s="140" t="s">
        <v>45</v>
      </c>
      <c r="F226" s="147">
        <v>1883.35</v>
      </c>
      <c r="G226" s="136">
        <v>1883.35</v>
      </c>
    </row>
    <row r="227" spans="1:7" ht="12.75">
      <c r="A227" s="38">
        <f t="shared" si="3"/>
        <v>215</v>
      </c>
      <c r="B227" s="139" t="s">
        <v>955</v>
      </c>
      <c r="C227" s="140" t="s">
        <v>870</v>
      </c>
      <c r="D227" s="140" t="s">
        <v>871</v>
      </c>
      <c r="E227" s="140" t="s">
        <v>45</v>
      </c>
      <c r="F227" s="147">
        <v>1883.35</v>
      </c>
      <c r="G227" s="136">
        <v>1883.35</v>
      </c>
    </row>
    <row r="228" spans="1:7" ht="25.5">
      <c r="A228" s="38">
        <f t="shared" si="3"/>
        <v>216</v>
      </c>
      <c r="B228" s="139" t="s">
        <v>906</v>
      </c>
      <c r="C228" s="140" t="s">
        <v>870</v>
      </c>
      <c r="D228" s="140" t="s">
        <v>886</v>
      </c>
      <c r="E228" s="140" t="s">
        <v>45</v>
      </c>
      <c r="F228" s="147">
        <v>300</v>
      </c>
      <c r="G228" s="136">
        <v>300</v>
      </c>
    </row>
    <row r="229" spans="1:7" ht="25.5">
      <c r="A229" s="38">
        <f t="shared" si="3"/>
        <v>217</v>
      </c>
      <c r="B229" s="139" t="s">
        <v>282</v>
      </c>
      <c r="C229" s="140" t="s">
        <v>870</v>
      </c>
      <c r="D229" s="140" t="s">
        <v>886</v>
      </c>
      <c r="E229" s="140" t="s">
        <v>271</v>
      </c>
      <c r="F229" s="147">
        <v>300</v>
      </c>
      <c r="G229" s="136">
        <v>300</v>
      </c>
    </row>
    <row r="230" spans="1:7" ht="25.5">
      <c r="A230" s="38">
        <f t="shared" si="3"/>
        <v>218</v>
      </c>
      <c r="B230" s="139" t="s">
        <v>907</v>
      </c>
      <c r="C230" s="140" t="s">
        <v>870</v>
      </c>
      <c r="D230" s="140" t="s">
        <v>888</v>
      </c>
      <c r="E230" s="140" t="s">
        <v>45</v>
      </c>
      <c r="F230" s="147">
        <v>1583.35</v>
      </c>
      <c r="G230" s="136">
        <v>1583.35</v>
      </c>
    </row>
    <row r="231" spans="1:7" ht="25.5">
      <c r="A231" s="38">
        <f t="shared" si="3"/>
        <v>219</v>
      </c>
      <c r="B231" s="139" t="s">
        <v>282</v>
      </c>
      <c r="C231" s="140" t="s">
        <v>870</v>
      </c>
      <c r="D231" s="140" t="s">
        <v>888</v>
      </c>
      <c r="E231" s="140" t="s">
        <v>271</v>
      </c>
      <c r="F231" s="147">
        <v>1583.35</v>
      </c>
      <c r="G231" s="136">
        <v>1583.35</v>
      </c>
    </row>
    <row r="232" spans="1:7" ht="12.75">
      <c r="A232" s="38">
        <f t="shared" si="3"/>
        <v>220</v>
      </c>
      <c r="B232" s="139" t="s">
        <v>165</v>
      </c>
      <c r="C232" s="140" t="s">
        <v>121</v>
      </c>
      <c r="D232" s="140" t="s">
        <v>590</v>
      </c>
      <c r="E232" s="140" t="s">
        <v>45</v>
      </c>
      <c r="F232" s="147">
        <v>822881.18152</v>
      </c>
      <c r="G232" s="136">
        <v>825125.38152</v>
      </c>
    </row>
    <row r="233" spans="1:7" ht="12.75">
      <c r="A233" s="38">
        <f t="shared" si="3"/>
        <v>221</v>
      </c>
      <c r="B233" s="139" t="s">
        <v>166</v>
      </c>
      <c r="C233" s="140" t="s">
        <v>122</v>
      </c>
      <c r="D233" s="140" t="s">
        <v>590</v>
      </c>
      <c r="E233" s="140" t="s">
        <v>45</v>
      </c>
      <c r="F233" s="147">
        <v>364555.87502</v>
      </c>
      <c r="G233" s="136">
        <v>365708.92502</v>
      </c>
    </row>
    <row r="234" spans="1:7" ht="38.25">
      <c r="A234" s="38">
        <f t="shared" si="3"/>
        <v>222</v>
      </c>
      <c r="B234" s="139" t="s">
        <v>908</v>
      </c>
      <c r="C234" s="140" t="s">
        <v>122</v>
      </c>
      <c r="D234" s="140" t="s">
        <v>681</v>
      </c>
      <c r="E234" s="140" t="s">
        <v>45</v>
      </c>
      <c r="F234" s="147">
        <v>364555.87502</v>
      </c>
      <c r="G234" s="136">
        <v>365708.92502</v>
      </c>
    </row>
    <row r="235" spans="1:7" ht="38.25">
      <c r="A235" s="38">
        <f t="shared" si="3"/>
        <v>223</v>
      </c>
      <c r="B235" s="139" t="s">
        <v>491</v>
      </c>
      <c r="C235" s="140" t="s">
        <v>122</v>
      </c>
      <c r="D235" s="140" t="s">
        <v>682</v>
      </c>
      <c r="E235" s="140" t="s">
        <v>45</v>
      </c>
      <c r="F235" s="147">
        <v>364555.87502</v>
      </c>
      <c r="G235" s="136">
        <v>365708.92502</v>
      </c>
    </row>
    <row r="236" spans="1:7" ht="63.75">
      <c r="A236" s="38">
        <f t="shared" si="3"/>
        <v>224</v>
      </c>
      <c r="B236" s="139" t="s">
        <v>333</v>
      </c>
      <c r="C236" s="140" t="s">
        <v>122</v>
      </c>
      <c r="D236" s="140" t="s">
        <v>683</v>
      </c>
      <c r="E236" s="140" t="s">
        <v>45</v>
      </c>
      <c r="F236" s="147">
        <v>94385.62835</v>
      </c>
      <c r="G236" s="136">
        <v>94385.62835</v>
      </c>
    </row>
    <row r="237" spans="1:7" ht="12.75">
      <c r="A237" s="38">
        <f t="shared" si="3"/>
        <v>225</v>
      </c>
      <c r="B237" s="139" t="s">
        <v>288</v>
      </c>
      <c r="C237" s="140" t="s">
        <v>122</v>
      </c>
      <c r="D237" s="140" t="s">
        <v>683</v>
      </c>
      <c r="E237" s="140" t="s">
        <v>272</v>
      </c>
      <c r="F237" s="147">
        <v>94385.62835</v>
      </c>
      <c r="G237" s="136">
        <v>94385.62835</v>
      </c>
    </row>
    <row r="238" spans="1:7" ht="102">
      <c r="A238" s="38">
        <f t="shared" si="3"/>
        <v>226</v>
      </c>
      <c r="B238" s="139" t="s">
        <v>334</v>
      </c>
      <c r="C238" s="140" t="s">
        <v>122</v>
      </c>
      <c r="D238" s="140" t="s">
        <v>684</v>
      </c>
      <c r="E238" s="140" t="s">
        <v>45</v>
      </c>
      <c r="F238" s="147">
        <v>3751.14486</v>
      </c>
      <c r="G238" s="136">
        <v>3751.14486</v>
      </c>
    </row>
    <row r="239" spans="1:7" ht="25.5">
      <c r="A239" s="38">
        <f t="shared" si="3"/>
        <v>227</v>
      </c>
      <c r="B239" s="139" t="s">
        <v>282</v>
      </c>
      <c r="C239" s="140" t="s">
        <v>122</v>
      </c>
      <c r="D239" s="140" t="s">
        <v>684</v>
      </c>
      <c r="E239" s="140" t="s">
        <v>271</v>
      </c>
      <c r="F239" s="147">
        <v>3751.14486</v>
      </c>
      <c r="G239" s="136">
        <v>3751.14486</v>
      </c>
    </row>
    <row r="240" spans="1:7" ht="38.25">
      <c r="A240" s="38">
        <f t="shared" si="3"/>
        <v>228</v>
      </c>
      <c r="B240" s="139" t="s">
        <v>335</v>
      </c>
      <c r="C240" s="140" t="s">
        <v>122</v>
      </c>
      <c r="D240" s="140" t="s">
        <v>685</v>
      </c>
      <c r="E240" s="140" t="s">
        <v>45</v>
      </c>
      <c r="F240" s="147">
        <v>47549.95416</v>
      </c>
      <c r="G240" s="136">
        <v>47549.95416</v>
      </c>
    </row>
    <row r="241" spans="1:7" ht="12.75">
      <c r="A241" s="38">
        <f t="shared" si="3"/>
        <v>229</v>
      </c>
      <c r="B241" s="139" t="s">
        <v>288</v>
      </c>
      <c r="C241" s="140" t="s">
        <v>122</v>
      </c>
      <c r="D241" s="140" t="s">
        <v>685</v>
      </c>
      <c r="E241" s="140" t="s">
        <v>272</v>
      </c>
      <c r="F241" s="147">
        <v>36.48</v>
      </c>
      <c r="G241" s="136">
        <v>36.48</v>
      </c>
    </row>
    <row r="242" spans="1:7" ht="25.5">
      <c r="A242" s="38">
        <f t="shared" si="3"/>
        <v>230</v>
      </c>
      <c r="B242" s="139" t="s">
        <v>282</v>
      </c>
      <c r="C242" s="140" t="s">
        <v>122</v>
      </c>
      <c r="D242" s="140" t="s">
        <v>685</v>
      </c>
      <c r="E242" s="140" t="s">
        <v>271</v>
      </c>
      <c r="F242" s="147">
        <v>40805.17333</v>
      </c>
      <c r="G242" s="136">
        <v>40805.17333</v>
      </c>
    </row>
    <row r="243" spans="1:7" ht="12.75">
      <c r="A243" s="38">
        <f t="shared" si="3"/>
        <v>231</v>
      </c>
      <c r="B243" s="139" t="s">
        <v>289</v>
      </c>
      <c r="C243" s="140" t="s">
        <v>122</v>
      </c>
      <c r="D243" s="140" t="s">
        <v>685</v>
      </c>
      <c r="E243" s="140" t="s">
        <v>273</v>
      </c>
      <c r="F243" s="147">
        <v>6708.30083</v>
      </c>
      <c r="G243" s="136">
        <v>6708.30083</v>
      </c>
    </row>
    <row r="244" spans="1:7" ht="38.25">
      <c r="A244" s="38">
        <f t="shared" si="3"/>
        <v>232</v>
      </c>
      <c r="B244" s="139" t="s">
        <v>336</v>
      </c>
      <c r="C244" s="140" t="s">
        <v>122</v>
      </c>
      <c r="D244" s="140" t="s">
        <v>686</v>
      </c>
      <c r="E244" s="140" t="s">
        <v>45</v>
      </c>
      <c r="F244" s="147">
        <v>374.8422</v>
      </c>
      <c r="G244" s="136">
        <v>374.8422</v>
      </c>
    </row>
    <row r="245" spans="1:7" ht="25.5">
      <c r="A245" s="38">
        <f t="shared" si="3"/>
        <v>233</v>
      </c>
      <c r="B245" s="139" t="s">
        <v>282</v>
      </c>
      <c r="C245" s="140" t="s">
        <v>122</v>
      </c>
      <c r="D245" s="140" t="s">
        <v>686</v>
      </c>
      <c r="E245" s="140" t="s">
        <v>271</v>
      </c>
      <c r="F245" s="147">
        <v>374.8422</v>
      </c>
      <c r="G245" s="136">
        <v>374.8422</v>
      </c>
    </row>
    <row r="246" spans="1:10" ht="76.5">
      <c r="A246" s="38">
        <f t="shared" si="3"/>
        <v>234</v>
      </c>
      <c r="B246" s="139" t="s">
        <v>1168</v>
      </c>
      <c r="C246" s="140" t="s">
        <v>122</v>
      </c>
      <c r="D246" s="140" t="s">
        <v>687</v>
      </c>
      <c r="E246" s="140" t="s">
        <v>45</v>
      </c>
      <c r="F246" s="147">
        <v>44610.7</v>
      </c>
      <c r="G246" s="136">
        <v>42467.75</v>
      </c>
      <c r="I246" s="48"/>
      <c r="J246" s="48"/>
    </row>
    <row r="247" spans="1:7" ht="25.5">
      <c r="A247" s="38">
        <f t="shared" si="3"/>
        <v>235</v>
      </c>
      <c r="B247" s="139" t="s">
        <v>282</v>
      </c>
      <c r="C247" s="140" t="s">
        <v>122</v>
      </c>
      <c r="D247" s="140" t="s">
        <v>687</v>
      </c>
      <c r="E247" s="140" t="s">
        <v>271</v>
      </c>
      <c r="F247" s="147">
        <v>44610.7</v>
      </c>
      <c r="G247" s="136">
        <v>42467.75</v>
      </c>
    </row>
    <row r="248" spans="1:7" ht="25.5">
      <c r="A248" s="38">
        <f t="shared" si="3"/>
        <v>236</v>
      </c>
      <c r="B248" s="139" t="s">
        <v>1169</v>
      </c>
      <c r="C248" s="140" t="s">
        <v>122</v>
      </c>
      <c r="D248" s="140" t="s">
        <v>889</v>
      </c>
      <c r="E248" s="140" t="s">
        <v>45</v>
      </c>
      <c r="F248" s="147">
        <v>4843.47224</v>
      </c>
      <c r="G248" s="136">
        <v>4843.47224</v>
      </c>
    </row>
    <row r="249" spans="1:7" ht="25.5">
      <c r="A249" s="38">
        <f t="shared" si="3"/>
        <v>237</v>
      </c>
      <c r="B249" s="139" t="s">
        <v>282</v>
      </c>
      <c r="C249" s="140" t="s">
        <v>122</v>
      </c>
      <c r="D249" s="140" t="s">
        <v>889</v>
      </c>
      <c r="E249" s="140" t="s">
        <v>271</v>
      </c>
      <c r="F249" s="147">
        <v>4843.47224</v>
      </c>
      <c r="G249" s="136">
        <v>4843.47224</v>
      </c>
    </row>
    <row r="250" spans="1:7" ht="102">
      <c r="A250" s="38">
        <f t="shared" si="3"/>
        <v>238</v>
      </c>
      <c r="B250" s="139" t="s">
        <v>492</v>
      </c>
      <c r="C250" s="140" t="s">
        <v>122</v>
      </c>
      <c r="D250" s="140" t="s">
        <v>688</v>
      </c>
      <c r="E250" s="140" t="s">
        <v>45</v>
      </c>
      <c r="F250" s="147">
        <v>971.13321</v>
      </c>
      <c r="G250" s="136">
        <v>971.13321</v>
      </c>
    </row>
    <row r="251" spans="1:7" ht="25.5">
      <c r="A251" s="38">
        <f t="shared" si="3"/>
        <v>239</v>
      </c>
      <c r="B251" s="139" t="s">
        <v>282</v>
      </c>
      <c r="C251" s="140" t="s">
        <v>122</v>
      </c>
      <c r="D251" s="140" t="s">
        <v>688</v>
      </c>
      <c r="E251" s="140" t="s">
        <v>271</v>
      </c>
      <c r="F251" s="147">
        <v>971.13321</v>
      </c>
      <c r="G251" s="136">
        <v>971.13321</v>
      </c>
    </row>
    <row r="252" spans="1:7" ht="89.25">
      <c r="A252" s="38">
        <f t="shared" si="3"/>
        <v>240</v>
      </c>
      <c r="B252" s="139" t="s">
        <v>756</v>
      </c>
      <c r="C252" s="140" t="s">
        <v>122</v>
      </c>
      <c r="D252" s="140" t="s">
        <v>690</v>
      </c>
      <c r="E252" s="140" t="s">
        <v>45</v>
      </c>
      <c r="F252" s="147">
        <v>165831</v>
      </c>
      <c r="G252" s="136">
        <v>169037</v>
      </c>
    </row>
    <row r="253" spans="1:7" ht="12.75">
      <c r="A253" s="38">
        <f t="shared" si="3"/>
        <v>241</v>
      </c>
      <c r="B253" s="139" t="s">
        <v>288</v>
      </c>
      <c r="C253" s="140" t="s">
        <v>122</v>
      </c>
      <c r="D253" s="140" t="s">
        <v>690</v>
      </c>
      <c r="E253" s="140" t="s">
        <v>272</v>
      </c>
      <c r="F253" s="147">
        <v>165831</v>
      </c>
      <c r="G253" s="136">
        <v>169037</v>
      </c>
    </row>
    <row r="254" spans="1:7" ht="89.25">
      <c r="A254" s="38">
        <f t="shared" si="3"/>
        <v>242</v>
      </c>
      <c r="B254" s="139" t="s">
        <v>757</v>
      </c>
      <c r="C254" s="140" t="s">
        <v>122</v>
      </c>
      <c r="D254" s="140" t="s">
        <v>692</v>
      </c>
      <c r="E254" s="140" t="s">
        <v>45</v>
      </c>
      <c r="F254" s="147">
        <v>2238</v>
      </c>
      <c r="G254" s="136">
        <v>2328</v>
      </c>
    </row>
    <row r="255" spans="1:7" ht="25.5">
      <c r="A255" s="38">
        <f t="shared" si="3"/>
        <v>243</v>
      </c>
      <c r="B255" s="139" t="s">
        <v>282</v>
      </c>
      <c r="C255" s="140" t="s">
        <v>122</v>
      </c>
      <c r="D255" s="140" t="s">
        <v>692</v>
      </c>
      <c r="E255" s="140" t="s">
        <v>271</v>
      </c>
      <c r="F255" s="147">
        <v>2238</v>
      </c>
      <c r="G255" s="136">
        <v>2328</v>
      </c>
    </row>
    <row r="256" spans="1:7" ht="12.75">
      <c r="A256" s="38">
        <f t="shared" si="3"/>
        <v>244</v>
      </c>
      <c r="B256" s="139" t="s">
        <v>167</v>
      </c>
      <c r="C256" s="140" t="s">
        <v>123</v>
      </c>
      <c r="D256" s="140" t="s">
        <v>590</v>
      </c>
      <c r="E256" s="140" t="s">
        <v>45</v>
      </c>
      <c r="F256" s="147">
        <v>381910.56398</v>
      </c>
      <c r="G256" s="136">
        <v>382965.61398</v>
      </c>
    </row>
    <row r="257" spans="1:7" ht="38.25">
      <c r="A257" s="38">
        <f t="shared" si="3"/>
        <v>245</v>
      </c>
      <c r="B257" s="139" t="s">
        <v>908</v>
      </c>
      <c r="C257" s="140" t="s">
        <v>123</v>
      </c>
      <c r="D257" s="140" t="s">
        <v>681</v>
      </c>
      <c r="E257" s="140" t="s">
        <v>45</v>
      </c>
      <c r="F257" s="147">
        <v>381910.56398</v>
      </c>
      <c r="G257" s="136">
        <v>382965.61398</v>
      </c>
    </row>
    <row r="258" spans="1:7" ht="38.25">
      <c r="A258" s="38">
        <f t="shared" si="3"/>
        <v>246</v>
      </c>
      <c r="B258" s="139" t="s">
        <v>337</v>
      </c>
      <c r="C258" s="140" t="s">
        <v>123</v>
      </c>
      <c r="D258" s="140" t="s">
        <v>693</v>
      </c>
      <c r="E258" s="140" t="s">
        <v>45</v>
      </c>
      <c r="F258" s="147">
        <v>381910.56398</v>
      </c>
      <c r="G258" s="136">
        <v>382965.61398</v>
      </c>
    </row>
    <row r="259" spans="1:7" ht="63.75">
      <c r="A259" s="38">
        <f t="shared" si="3"/>
        <v>247</v>
      </c>
      <c r="B259" s="139" t="s">
        <v>338</v>
      </c>
      <c r="C259" s="140" t="s">
        <v>123</v>
      </c>
      <c r="D259" s="140" t="s">
        <v>694</v>
      </c>
      <c r="E259" s="140" t="s">
        <v>45</v>
      </c>
      <c r="F259" s="147">
        <v>73567.77336</v>
      </c>
      <c r="G259" s="136">
        <v>73567.77336</v>
      </c>
    </row>
    <row r="260" spans="1:7" ht="12.75">
      <c r="A260" s="38">
        <f t="shared" si="3"/>
        <v>248</v>
      </c>
      <c r="B260" s="139" t="s">
        <v>288</v>
      </c>
      <c r="C260" s="140" t="s">
        <v>123</v>
      </c>
      <c r="D260" s="140" t="s">
        <v>694</v>
      </c>
      <c r="E260" s="140" t="s">
        <v>272</v>
      </c>
      <c r="F260" s="147">
        <v>73567.77336</v>
      </c>
      <c r="G260" s="136">
        <v>73567.77336</v>
      </c>
    </row>
    <row r="261" spans="1:7" ht="102">
      <c r="A261" s="38">
        <f t="shared" si="3"/>
        <v>249</v>
      </c>
      <c r="B261" s="139" t="s">
        <v>339</v>
      </c>
      <c r="C261" s="140" t="s">
        <v>123</v>
      </c>
      <c r="D261" s="140" t="s">
        <v>695</v>
      </c>
      <c r="E261" s="140" t="s">
        <v>45</v>
      </c>
      <c r="F261" s="147">
        <v>1786.5871</v>
      </c>
      <c r="G261" s="136">
        <v>1786.5871</v>
      </c>
    </row>
    <row r="262" spans="1:7" ht="25.5">
      <c r="A262" s="38">
        <f t="shared" si="3"/>
        <v>250</v>
      </c>
      <c r="B262" s="139" t="s">
        <v>282</v>
      </c>
      <c r="C262" s="140" t="s">
        <v>123</v>
      </c>
      <c r="D262" s="140" t="s">
        <v>695</v>
      </c>
      <c r="E262" s="140" t="s">
        <v>271</v>
      </c>
      <c r="F262" s="147">
        <v>1786.5871</v>
      </c>
      <c r="G262" s="136">
        <v>1786.5871</v>
      </c>
    </row>
    <row r="263" spans="1:7" ht="38.25">
      <c r="A263" s="38">
        <f t="shared" si="3"/>
        <v>251</v>
      </c>
      <c r="B263" s="139" t="s">
        <v>340</v>
      </c>
      <c r="C263" s="140" t="s">
        <v>123</v>
      </c>
      <c r="D263" s="140" t="s">
        <v>696</v>
      </c>
      <c r="E263" s="140" t="s">
        <v>45</v>
      </c>
      <c r="F263" s="147">
        <v>45268.9804</v>
      </c>
      <c r="G263" s="136">
        <v>45268.9804</v>
      </c>
    </row>
    <row r="264" spans="1:7" ht="12.75">
      <c r="A264" s="38">
        <f t="shared" si="3"/>
        <v>252</v>
      </c>
      <c r="B264" s="139" t="s">
        <v>288</v>
      </c>
      <c r="C264" s="140" t="s">
        <v>123</v>
      </c>
      <c r="D264" s="140" t="s">
        <v>696</v>
      </c>
      <c r="E264" s="140" t="s">
        <v>272</v>
      </c>
      <c r="F264" s="147">
        <v>167.96</v>
      </c>
      <c r="G264" s="136">
        <v>167.96</v>
      </c>
    </row>
    <row r="265" spans="1:7" ht="25.5">
      <c r="A265" s="38">
        <f t="shared" si="3"/>
        <v>253</v>
      </c>
      <c r="B265" s="139" t="s">
        <v>282</v>
      </c>
      <c r="C265" s="140" t="s">
        <v>123</v>
      </c>
      <c r="D265" s="140" t="s">
        <v>696</v>
      </c>
      <c r="E265" s="140" t="s">
        <v>271</v>
      </c>
      <c r="F265" s="147">
        <v>42004.9844</v>
      </c>
      <c r="G265" s="136">
        <v>42004.9844</v>
      </c>
    </row>
    <row r="266" spans="1:7" ht="12.75">
      <c r="A266" s="38">
        <f t="shared" si="3"/>
        <v>254</v>
      </c>
      <c r="B266" s="139" t="s">
        <v>289</v>
      </c>
      <c r="C266" s="140" t="s">
        <v>123</v>
      </c>
      <c r="D266" s="140" t="s">
        <v>696</v>
      </c>
      <c r="E266" s="140" t="s">
        <v>273</v>
      </c>
      <c r="F266" s="147">
        <v>3096.036</v>
      </c>
      <c r="G266" s="136">
        <v>3096.036</v>
      </c>
    </row>
    <row r="267" spans="1:7" ht="63.75">
      <c r="A267" s="38">
        <f t="shared" si="3"/>
        <v>255</v>
      </c>
      <c r="B267" s="139" t="s">
        <v>1171</v>
      </c>
      <c r="C267" s="140" t="s">
        <v>123</v>
      </c>
      <c r="D267" s="140" t="s">
        <v>698</v>
      </c>
      <c r="E267" s="140" t="s">
        <v>45</v>
      </c>
      <c r="F267" s="147">
        <v>6923.8184</v>
      </c>
      <c r="G267" s="136">
        <v>6923.8184</v>
      </c>
    </row>
    <row r="268" spans="1:7" ht="25.5">
      <c r="A268" s="38">
        <f t="shared" si="3"/>
        <v>256</v>
      </c>
      <c r="B268" s="139" t="s">
        <v>282</v>
      </c>
      <c r="C268" s="140" t="s">
        <v>123</v>
      </c>
      <c r="D268" s="140" t="s">
        <v>698</v>
      </c>
      <c r="E268" s="140" t="s">
        <v>271</v>
      </c>
      <c r="F268" s="147">
        <v>6923.8184</v>
      </c>
      <c r="G268" s="136">
        <v>6923.8184</v>
      </c>
    </row>
    <row r="269" spans="1:7" ht="63.75">
      <c r="A269" s="38">
        <f t="shared" si="3"/>
        <v>257</v>
      </c>
      <c r="B269" s="139" t="s">
        <v>1172</v>
      </c>
      <c r="C269" s="140" t="s">
        <v>123</v>
      </c>
      <c r="D269" s="140" t="s">
        <v>699</v>
      </c>
      <c r="E269" s="140" t="s">
        <v>45</v>
      </c>
      <c r="F269" s="147">
        <v>44610.7</v>
      </c>
      <c r="G269" s="136">
        <v>42467.75</v>
      </c>
    </row>
    <row r="270" spans="1:7" ht="25.5">
      <c r="A270" s="38">
        <f t="shared" si="3"/>
        <v>258</v>
      </c>
      <c r="B270" s="139" t="s">
        <v>282</v>
      </c>
      <c r="C270" s="140" t="s">
        <v>123</v>
      </c>
      <c r="D270" s="140" t="s">
        <v>699</v>
      </c>
      <c r="E270" s="140" t="s">
        <v>271</v>
      </c>
      <c r="F270" s="147">
        <v>44610.7</v>
      </c>
      <c r="G270" s="136">
        <v>42467.75</v>
      </c>
    </row>
    <row r="271" spans="1:7" ht="76.5">
      <c r="A271" s="38">
        <f aca="true" t="shared" si="4" ref="A271:A334">1+A270</f>
        <v>259</v>
      </c>
      <c r="B271" s="139" t="s">
        <v>1173</v>
      </c>
      <c r="C271" s="140" t="s">
        <v>123</v>
      </c>
      <c r="D271" s="140" t="s">
        <v>1107</v>
      </c>
      <c r="E271" s="140" t="s">
        <v>45</v>
      </c>
      <c r="F271" s="147">
        <v>168.4</v>
      </c>
      <c r="G271" s="136">
        <v>168.4</v>
      </c>
    </row>
    <row r="272" spans="1:7" ht="25.5">
      <c r="A272" s="38">
        <f t="shared" si="4"/>
        <v>260</v>
      </c>
      <c r="B272" s="139" t="s">
        <v>282</v>
      </c>
      <c r="C272" s="140" t="s">
        <v>123</v>
      </c>
      <c r="D272" s="140" t="s">
        <v>1107</v>
      </c>
      <c r="E272" s="140" t="s">
        <v>271</v>
      </c>
      <c r="F272" s="147">
        <v>168.4</v>
      </c>
      <c r="G272" s="136">
        <v>168.4</v>
      </c>
    </row>
    <row r="273" spans="1:7" ht="102">
      <c r="A273" s="38">
        <f t="shared" si="4"/>
        <v>261</v>
      </c>
      <c r="B273" s="139" t="s">
        <v>493</v>
      </c>
      <c r="C273" s="140" t="s">
        <v>123</v>
      </c>
      <c r="D273" s="140" t="s">
        <v>700</v>
      </c>
      <c r="E273" s="140" t="s">
        <v>45</v>
      </c>
      <c r="F273" s="147">
        <v>907.9</v>
      </c>
      <c r="G273" s="136">
        <v>907.9</v>
      </c>
    </row>
    <row r="274" spans="1:7" ht="25.5">
      <c r="A274" s="38">
        <f t="shared" si="4"/>
        <v>262</v>
      </c>
      <c r="B274" s="139" t="s">
        <v>282</v>
      </c>
      <c r="C274" s="140" t="s">
        <v>123</v>
      </c>
      <c r="D274" s="140" t="s">
        <v>700</v>
      </c>
      <c r="E274" s="140" t="s">
        <v>271</v>
      </c>
      <c r="F274" s="147">
        <v>907.9</v>
      </c>
      <c r="G274" s="136">
        <v>907.9</v>
      </c>
    </row>
    <row r="275" spans="1:7" ht="127.5">
      <c r="A275" s="38">
        <f t="shared" si="4"/>
        <v>263</v>
      </c>
      <c r="B275" s="139" t="s">
        <v>758</v>
      </c>
      <c r="C275" s="140" t="s">
        <v>123</v>
      </c>
      <c r="D275" s="140" t="s">
        <v>702</v>
      </c>
      <c r="E275" s="140" t="s">
        <v>45</v>
      </c>
      <c r="F275" s="147">
        <v>194196</v>
      </c>
      <c r="G275" s="136">
        <v>197051</v>
      </c>
    </row>
    <row r="276" spans="1:7" ht="12.75">
      <c r="A276" s="38">
        <f t="shared" si="4"/>
        <v>264</v>
      </c>
      <c r="B276" s="139" t="s">
        <v>288</v>
      </c>
      <c r="C276" s="140" t="s">
        <v>123</v>
      </c>
      <c r="D276" s="140" t="s">
        <v>702</v>
      </c>
      <c r="E276" s="140" t="s">
        <v>272</v>
      </c>
      <c r="F276" s="147">
        <v>194196</v>
      </c>
      <c r="G276" s="136">
        <v>197051</v>
      </c>
    </row>
    <row r="277" spans="1:7" ht="127.5">
      <c r="A277" s="38">
        <f t="shared" si="4"/>
        <v>265</v>
      </c>
      <c r="B277" s="139" t="s">
        <v>759</v>
      </c>
      <c r="C277" s="140" t="s">
        <v>123</v>
      </c>
      <c r="D277" s="140" t="s">
        <v>704</v>
      </c>
      <c r="E277" s="140" t="s">
        <v>45</v>
      </c>
      <c r="F277" s="147">
        <v>8574</v>
      </c>
      <c r="G277" s="136">
        <v>8917</v>
      </c>
    </row>
    <row r="278" spans="1:7" ht="25.5">
      <c r="A278" s="38">
        <f t="shared" si="4"/>
        <v>266</v>
      </c>
      <c r="B278" s="139" t="s">
        <v>282</v>
      </c>
      <c r="C278" s="140" t="s">
        <v>123</v>
      </c>
      <c r="D278" s="140" t="s">
        <v>704</v>
      </c>
      <c r="E278" s="140" t="s">
        <v>271</v>
      </c>
      <c r="F278" s="147">
        <v>8574</v>
      </c>
      <c r="G278" s="136">
        <v>8917</v>
      </c>
    </row>
    <row r="279" spans="1:7" ht="25.5">
      <c r="A279" s="38">
        <f t="shared" si="4"/>
        <v>267</v>
      </c>
      <c r="B279" s="139" t="s">
        <v>1174</v>
      </c>
      <c r="C279" s="140" t="s">
        <v>123</v>
      </c>
      <c r="D279" s="140" t="s">
        <v>890</v>
      </c>
      <c r="E279" s="140" t="s">
        <v>45</v>
      </c>
      <c r="F279" s="147">
        <v>5906.40472</v>
      </c>
      <c r="G279" s="136">
        <v>5906.40472</v>
      </c>
    </row>
    <row r="280" spans="1:7" ht="25.5">
      <c r="A280" s="38">
        <f t="shared" si="4"/>
        <v>268</v>
      </c>
      <c r="B280" s="139" t="s">
        <v>282</v>
      </c>
      <c r="C280" s="140" t="s">
        <v>123</v>
      </c>
      <c r="D280" s="140" t="s">
        <v>890</v>
      </c>
      <c r="E280" s="140" t="s">
        <v>271</v>
      </c>
      <c r="F280" s="147">
        <v>5906.40472</v>
      </c>
      <c r="G280" s="136">
        <v>5906.40472</v>
      </c>
    </row>
    <row r="281" spans="1:7" ht="12.75">
      <c r="A281" s="38">
        <f t="shared" si="4"/>
        <v>269</v>
      </c>
      <c r="B281" s="139" t="s">
        <v>760</v>
      </c>
      <c r="C281" s="140" t="s">
        <v>719</v>
      </c>
      <c r="D281" s="140" t="s">
        <v>590</v>
      </c>
      <c r="E281" s="140" t="s">
        <v>45</v>
      </c>
      <c r="F281" s="147">
        <v>55770.37058</v>
      </c>
      <c r="G281" s="136">
        <v>55770.37058</v>
      </c>
    </row>
    <row r="282" spans="1:7" ht="51">
      <c r="A282" s="38">
        <f t="shared" si="4"/>
        <v>270</v>
      </c>
      <c r="B282" s="139" t="s">
        <v>909</v>
      </c>
      <c r="C282" s="140" t="s">
        <v>719</v>
      </c>
      <c r="D282" s="140" t="s">
        <v>720</v>
      </c>
      <c r="E282" s="140" t="s">
        <v>45</v>
      </c>
      <c r="F282" s="147">
        <v>55770.37058</v>
      </c>
      <c r="G282" s="136">
        <v>55770.37058</v>
      </c>
    </row>
    <row r="283" spans="1:7" ht="25.5">
      <c r="A283" s="38">
        <f t="shared" si="4"/>
        <v>271</v>
      </c>
      <c r="B283" s="139" t="s">
        <v>350</v>
      </c>
      <c r="C283" s="140" t="s">
        <v>719</v>
      </c>
      <c r="D283" s="140" t="s">
        <v>721</v>
      </c>
      <c r="E283" s="140" t="s">
        <v>45</v>
      </c>
      <c r="F283" s="147">
        <v>55770.37058</v>
      </c>
      <c r="G283" s="136">
        <v>55770.37058</v>
      </c>
    </row>
    <row r="284" spans="1:7" ht="25.5">
      <c r="A284" s="38">
        <f t="shared" si="4"/>
        <v>272</v>
      </c>
      <c r="B284" s="139" t="s">
        <v>352</v>
      </c>
      <c r="C284" s="140" t="s">
        <v>719</v>
      </c>
      <c r="D284" s="140" t="s">
        <v>722</v>
      </c>
      <c r="E284" s="140" t="s">
        <v>45</v>
      </c>
      <c r="F284" s="147">
        <v>55080.37058</v>
      </c>
      <c r="G284" s="136">
        <v>55080.37058</v>
      </c>
    </row>
    <row r="285" spans="1:7" ht="12.75">
      <c r="A285" s="38">
        <f t="shared" si="4"/>
        <v>273</v>
      </c>
      <c r="B285" s="139" t="s">
        <v>288</v>
      </c>
      <c r="C285" s="140" t="s">
        <v>719</v>
      </c>
      <c r="D285" s="140" t="s">
        <v>722</v>
      </c>
      <c r="E285" s="140" t="s">
        <v>272</v>
      </c>
      <c r="F285" s="147">
        <v>49168.86615</v>
      </c>
      <c r="G285" s="136">
        <v>49168.86615</v>
      </c>
    </row>
    <row r="286" spans="1:7" ht="25.5">
      <c r="A286" s="38">
        <f t="shared" si="4"/>
        <v>274</v>
      </c>
      <c r="B286" s="139" t="s">
        <v>282</v>
      </c>
      <c r="C286" s="140" t="s">
        <v>719</v>
      </c>
      <c r="D286" s="140" t="s">
        <v>722</v>
      </c>
      <c r="E286" s="140" t="s">
        <v>271</v>
      </c>
      <c r="F286" s="147">
        <v>4102.60543</v>
      </c>
      <c r="G286" s="136">
        <v>4102.60543</v>
      </c>
    </row>
    <row r="287" spans="1:7" ht="12.75">
      <c r="A287" s="38">
        <f t="shared" si="4"/>
        <v>275</v>
      </c>
      <c r="B287" s="139" t="s">
        <v>289</v>
      </c>
      <c r="C287" s="140" t="s">
        <v>719</v>
      </c>
      <c r="D287" s="140" t="s">
        <v>722</v>
      </c>
      <c r="E287" s="140" t="s">
        <v>273</v>
      </c>
      <c r="F287" s="147">
        <v>1808.899</v>
      </c>
      <c r="G287" s="136">
        <v>1808.899</v>
      </c>
    </row>
    <row r="288" spans="1:7" ht="38.25">
      <c r="A288" s="38">
        <f t="shared" si="4"/>
        <v>276</v>
      </c>
      <c r="B288" s="139" t="s">
        <v>353</v>
      </c>
      <c r="C288" s="140" t="s">
        <v>719</v>
      </c>
      <c r="D288" s="140" t="s">
        <v>723</v>
      </c>
      <c r="E288" s="140" t="s">
        <v>45</v>
      </c>
      <c r="F288" s="147">
        <v>690</v>
      </c>
      <c r="G288" s="136">
        <v>690</v>
      </c>
    </row>
    <row r="289" spans="1:7" ht="25.5">
      <c r="A289" s="38">
        <f t="shared" si="4"/>
        <v>277</v>
      </c>
      <c r="B289" s="139" t="s">
        <v>282</v>
      </c>
      <c r="C289" s="140" t="s">
        <v>719</v>
      </c>
      <c r="D289" s="140" t="s">
        <v>723</v>
      </c>
      <c r="E289" s="140" t="s">
        <v>271</v>
      </c>
      <c r="F289" s="147">
        <v>690</v>
      </c>
      <c r="G289" s="136">
        <v>690</v>
      </c>
    </row>
    <row r="290" spans="1:7" ht="12.75">
      <c r="A290" s="38">
        <f t="shared" si="4"/>
        <v>278</v>
      </c>
      <c r="B290" s="139" t="s">
        <v>761</v>
      </c>
      <c r="C290" s="140" t="s">
        <v>124</v>
      </c>
      <c r="D290" s="140" t="s">
        <v>590</v>
      </c>
      <c r="E290" s="140" t="s">
        <v>45</v>
      </c>
      <c r="F290" s="147">
        <v>8648.52094</v>
      </c>
      <c r="G290" s="136">
        <v>8684.62094</v>
      </c>
    </row>
    <row r="291" spans="1:7" ht="38.25">
      <c r="A291" s="38">
        <f t="shared" si="4"/>
        <v>279</v>
      </c>
      <c r="B291" s="139" t="s">
        <v>908</v>
      </c>
      <c r="C291" s="140" t="s">
        <v>124</v>
      </c>
      <c r="D291" s="140" t="s">
        <v>681</v>
      </c>
      <c r="E291" s="140" t="s">
        <v>45</v>
      </c>
      <c r="F291" s="147">
        <v>901.7</v>
      </c>
      <c r="G291" s="136">
        <v>937.8</v>
      </c>
    </row>
    <row r="292" spans="1:7" ht="38.25">
      <c r="A292" s="38">
        <f t="shared" si="4"/>
        <v>280</v>
      </c>
      <c r="B292" s="139" t="s">
        <v>1176</v>
      </c>
      <c r="C292" s="140" t="s">
        <v>124</v>
      </c>
      <c r="D292" s="140" t="s">
        <v>706</v>
      </c>
      <c r="E292" s="140" t="s">
        <v>45</v>
      </c>
      <c r="F292" s="147">
        <v>901.7</v>
      </c>
      <c r="G292" s="136">
        <v>937.8</v>
      </c>
    </row>
    <row r="293" spans="1:7" ht="102">
      <c r="A293" s="38">
        <f t="shared" si="4"/>
        <v>281</v>
      </c>
      <c r="B293" s="139" t="s">
        <v>980</v>
      </c>
      <c r="C293" s="140" t="s">
        <v>124</v>
      </c>
      <c r="D293" s="140" t="s">
        <v>891</v>
      </c>
      <c r="E293" s="140" t="s">
        <v>45</v>
      </c>
      <c r="F293" s="147">
        <v>901.7</v>
      </c>
      <c r="G293" s="136">
        <v>937.8</v>
      </c>
    </row>
    <row r="294" spans="1:7" ht="25.5">
      <c r="A294" s="38">
        <f t="shared" si="4"/>
        <v>282</v>
      </c>
      <c r="B294" s="139" t="s">
        <v>282</v>
      </c>
      <c r="C294" s="140" t="s">
        <v>124</v>
      </c>
      <c r="D294" s="140" t="s">
        <v>891</v>
      </c>
      <c r="E294" s="140" t="s">
        <v>271</v>
      </c>
      <c r="F294" s="147">
        <v>901.7</v>
      </c>
      <c r="G294" s="136">
        <v>937.8</v>
      </c>
    </row>
    <row r="295" spans="1:7" ht="51">
      <c r="A295" s="38">
        <f t="shared" si="4"/>
        <v>283</v>
      </c>
      <c r="B295" s="139" t="s">
        <v>909</v>
      </c>
      <c r="C295" s="140" t="s">
        <v>124</v>
      </c>
      <c r="D295" s="140" t="s">
        <v>720</v>
      </c>
      <c r="E295" s="140" t="s">
        <v>45</v>
      </c>
      <c r="F295" s="147">
        <v>7746.82094</v>
      </c>
      <c r="G295" s="136">
        <v>7746.82094</v>
      </c>
    </row>
    <row r="296" spans="1:7" ht="25.5">
      <c r="A296" s="38">
        <f t="shared" si="4"/>
        <v>284</v>
      </c>
      <c r="B296" s="139" t="s">
        <v>354</v>
      </c>
      <c r="C296" s="140" t="s">
        <v>124</v>
      </c>
      <c r="D296" s="140" t="s">
        <v>725</v>
      </c>
      <c r="E296" s="140" t="s">
        <v>45</v>
      </c>
      <c r="F296" s="147">
        <v>7510.41094</v>
      </c>
      <c r="G296" s="136">
        <v>7510.41094</v>
      </c>
    </row>
    <row r="297" spans="1:7" ht="25.5">
      <c r="A297" s="38">
        <f t="shared" si="4"/>
        <v>285</v>
      </c>
      <c r="B297" s="139" t="s">
        <v>796</v>
      </c>
      <c r="C297" s="140" t="s">
        <v>124</v>
      </c>
      <c r="D297" s="140" t="s">
        <v>797</v>
      </c>
      <c r="E297" s="140" t="s">
        <v>45</v>
      </c>
      <c r="F297" s="147">
        <v>428.765</v>
      </c>
      <c r="G297" s="136">
        <v>428.765</v>
      </c>
    </row>
    <row r="298" spans="1:7" ht="25.5">
      <c r="A298" s="38">
        <f t="shared" si="4"/>
        <v>286</v>
      </c>
      <c r="B298" s="139" t="s">
        <v>282</v>
      </c>
      <c r="C298" s="140" t="s">
        <v>124</v>
      </c>
      <c r="D298" s="140" t="s">
        <v>797</v>
      </c>
      <c r="E298" s="140" t="s">
        <v>271</v>
      </c>
      <c r="F298" s="147">
        <v>428.765</v>
      </c>
      <c r="G298" s="136">
        <v>428.765</v>
      </c>
    </row>
    <row r="299" spans="1:7" ht="12.75">
      <c r="A299" s="38">
        <f t="shared" si="4"/>
        <v>287</v>
      </c>
      <c r="B299" s="139" t="s">
        <v>1177</v>
      </c>
      <c r="C299" s="140" t="s">
        <v>124</v>
      </c>
      <c r="D299" s="140" t="s">
        <v>1114</v>
      </c>
      <c r="E299" s="140" t="s">
        <v>45</v>
      </c>
      <c r="F299" s="147">
        <v>7081.64594</v>
      </c>
      <c r="G299" s="136">
        <v>7081.64594</v>
      </c>
    </row>
    <row r="300" spans="1:7" ht="12.75">
      <c r="A300" s="38">
        <f t="shared" si="4"/>
        <v>288</v>
      </c>
      <c r="B300" s="139" t="s">
        <v>288</v>
      </c>
      <c r="C300" s="140" t="s">
        <v>124</v>
      </c>
      <c r="D300" s="140" t="s">
        <v>1114</v>
      </c>
      <c r="E300" s="140" t="s">
        <v>272</v>
      </c>
      <c r="F300" s="147">
        <v>6463.44629</v>
      </c>
      <c r="G300" s="136">
        <v>6463.44629</v>
      </c>
    </row>
    <row r="301" spans="1:7" ht="25.5">
      <c r="A301" s="38">
        <f t="shared" si="4"/>
        <v>289</v>
      </c>
      <c r="B301" s="139" t="s">
        <v>282</v>
      </c>
      <c r="C301" s="140" t="s">
        <v>124</v>
      </c>
      <c r="D301" s="140" t="s">
        <v>1114</v>
      </c>
      <c r="E301" s="140" t="s">
        <v>271</v>
      </c>
      <c r="F301" s="147">
        <v>614.31565</v>
      </c>
      <c r="G301" s="136">
        <v>614.31565</v>
      </c>
    </row>
    <row r="302" spans="1:7" ht="12.75">
      <c r="A302" s="38">
        <f t="shared" si="4"/>
        <v>290</v>
      </c>
      <c r="B302" s="139" t="s">
        <v>289</v>
      </c>
      <c r="C302" s="140" t="s">
        <v>124</v>
      </c>
      <c r="D302" s="140" t="s">
        <v>1114</v>
      </c>
      <c r="E302" s="140" t="s">
        <v>273</v>
      </c>
      <c r="F302" s="147">
        <v>3.884</v>
      </c>
      <c r="G302" s="136">
        <v>3.884</v>
      </c>
    </row>
    <row r="303" spans="1:7" ht="12.75">
      <c r="A303" s="38">
        <f t="shared" si="4"/>
        <v>291</v>
      </c>
      <c r="B303" s="139" t="s">
        <v>355</v>
      </c>
      <c r="C303" s="140" t="s">
        <v>124</v>
      </c>
      <c r="D303" s="140" t="s">
        <v>726</v>
      </c>
      <c r="E303" s="140" t="s">
        <v>45</v>
      </c>
      <c r="F303" s="147">
        <v>236.41</v>
      </c>
      <c r="G303" s="136">
        <v>236.41</v>
      </c>
    </row>
    <row r="304" spans="1:7" ht="38.25">
      <c r="A304" s="38">
        <f t="shared" si="4"/>
        <v>292</v>
      </c>
      <c r="B304" s="139" t="s">
        <v>356</v>
      </c>
      <c r="C304" s="140" t="s">
        <v>124</v>
      </c>
      <c r="D304" s="140" t="s">
        <v>727</v>
      </c>
      <c r="E304" s="140" t="s">
        <v>45</v>
      </c>
      <c r="F304" s="147">
        <v>122.91</v>
      </c>
      <c r="G304" s="136">
        <v>122.91</v>
      </c>
    </row>
    <row r="305" spans="1:7" ht="25.5">
      <c r="A305" s="38">
        <f t="shared" si="4"/>
        <v>293</v>
      </c>
      <c r="B305" s="139" t="s">
        <v>282</v>
      </c>
      <c r="C305" s="140" t="s">
        <v>124</v>
      </c>
      <c r="D305" s="140" t="s">
        <v>727</v>
      </c>
      <c r="E305" s="140" t="s">
        <v>271</v>
      </c>
      <c r="F305" s="147">
        <v>122.91</v>
      </c>
      <c r="G305" s="136">
        <v>122.91</v>
      </c>
    </row>
    <row r="306" spans="1:7" ht="38.25">
      <c r="A306" s="38">
        <f t="shared" si="4"/>
        <v>294</v>
      </c>
      <c r="B306" s="139" t="s">
        <v>494</v>
      </c>
      <c r="C306" s="140" t="s">
        <v>124</v>
      </c>
      <c r="D306" s="140" t="s">
        <v>728</v>
      </c>
      <c r="E306" s="140" t="s">
        <v>45</v>
      </c>
      <c r="F306" s="147">
        <v>28.5</v>
      </c>
      <c r="G306" s="136">
        <v>28.5</v>
      </c>
    </row>
    <row r="307" spans="1:7" ht="25.5">
      <c r="A307" s="38">
        <f t="shared" si="4"/>
        <v>295</v>
      </c>
      <c r="B307" s="139" t="s">
        <v>282</v>
      </c>
      <c r="C307" s="140" t="s">
        <v>124</v>
      </c>
      <c r="D307" s="140" t="s">
        <v>728</v>
      </c>
      <c r="E307" s="140" t="s">
        <v>271</v>
      </c>
      <c r="F307" s="147">
        <v>28.5</v>
      </c>
      <c r="G307" s="136">
        <v>28.5</v>
      </c>
    </row>
    <row r="308" spans="1:7" ht="63.75">
      <c r="A308" s="38">
        <f t="shared" si="4"/>
        <v>296</v>
      </c>
      <c r="B308" s="139" t="s">
        <v>357</v>
      </c>
      <c r="C308" s="140" t="s">
        <v>124</v>
      </c>
      <c r="D308" s="140" t="s">
        <v>1115</v>
      </c>
      <c r="E308" s="140" t="s">
        <v>45</v>
      </c>
      <c r="F308" s="147">
        <v>75</v>
      </c>
      <c r="G308" s="136">
        <v>75</v>
      </c>
    </row>
    <row r="309" spans="1:7" ht="25.5">
      <c r="A309" s="38">
        <f t="shared" si="4"/>
        <v>297</v>
      </c>
      <c r="B309" s="139" t="s">
        <v>282</v>
      </c>
      <c r="C309" s="140" t="s">
        <v>124</v>
      </c>
      <c r="D309" s="140" t="s">
        <v>1115</v>
      </c>
      <c r="E309" s="140" t="s">
        <v>271</v>
      </c>
      <c r="F309" s="147">
        <v>75</v>
      </c>
      <c r="G309" s="136">
        <v>75</v>
      </c>
    </row>
    <row r="310" spans="1:7" ht="63.75">
      <c r="A310" s="38">
        <f t="shared" si="4"/>
        <v>298</v>
      </c>
      <c r="B310" s="139" t="s">
        <v>839</v>
      </c>
      <c r="C310" s="140" t="s">
        <v>124</v>
      </c>
      <c r="D310" s="140" t="s">
        <v>798</v>
      </c>
      <c r="E310" s="140" t="s">
        <v>45</v>
      </c>
      <c r="F310" s="147">
        <v>10</v>
      </c>
      <c r="G310" s="136">
        <v>10</v>
      </c>
    </row>
    <row r="311" spans="1:7" ht="25.5">
      <c r="A311" s="38">
        <f t="shared" si="4"/>
        <v>299</v>
      </c>
      <c r="B311" s="139" t="s">
        <v>282</v>
      </c>
      <c r="C311" s="140" t="s">
        <v>124</v>
      </c>
      <c r="D311" s="140" t="s">
        <v>798</v>
      </c>
      <c r="E311" s="140" t="s">
        <v>271</v>
      </c>
      <c r="F311" s="147">
        <v>10</v>
      </c>
      <c r="G311" s="136">
        <v>10</v>
      </c>
    </row>
    <row r="312" spans="1:7" ht="12.75">
      <c r="A312" s="38">
        <f t="shared" si="4"/>
        <v>300</v>
      </c>
      <c r="B312" s="139" t="s">
        <v>188</v>
      </c>
      <c r="C312" s="140" t="s">
        <v>125</v>
      </c>
      <c r="D312" s="140" t="s">
        <v>590</v>
      </c>
      <c r="E312" s="140" t="s">
        <v>45</v>
      </c>
      <c r="F312" s="147">
        <v>11995.851</v>
      </c>
      <c r="G312" s="136">
        <v>11995.851</v>
      </c>
    </row>
    <row r="313" spans="1:7" ht="38.25">
      <c r="A313" s="38">
        <f t="shared" si="4"/>
        <v>301</v>
      </c>
      <c r="B313" s="139" t="s">
        <v>908</v>
      </c>
      <c r="C313" s="140" t="s">
        <v>125</v>
      </c>
      <c r="D313" s="140" t="s">
        <v>681</v>
      </c>
      <c r="E313" s="140" t="s">
        <v>45</v>
      </c>
      <c r="F313" s="147">
        <v>11995.851</v>
      </c>
      <c r="G313" s="136">
        <v>11995.851</v>
      </c>
    </row>
    <row r="314" spans="1:7" ht="51">
      <c r="A314" s="38">
        <f t="shared" si="4"/>
        <v>302</v>
      </c>
      <c r="B314" s="139" t="s">
        <v>910</v>
      </c>
      <c r="C314" s="140" t="s">
        <v>125</v>
      </c>
      <c r="D314" s="140" t="s">
        <v>715</v>
      </c>
      <c r="E314" s="140" t="s">
        <v>45</v>
      </c>
      <c r="F314" s="147">
        <v>11995.851</v>
      </c>
      <c r="G314" s="136">
        <v>11995.851</v>
      </c>
    </row>
    <row r="315" spans="1:7" ht="51">
      <c r="A315" s="38">
        <f t="shared" si="4"/>
        <v>303</v>
      </c>
      <c r="B315" s="139" t="s">
        <v>348</v>
      </c>
      <c r="C315" s="140" t="s">
        <v>125</v>
      </c>
      <c r="D315" s="140" t="s">
        <v>716</v>
      </c>
      <c r="E315" s="140" t="s">
        <v>45</v>
      </c>
      <c r="F315" s="147">
        <v>11095.851</v>
      </c>
      <c r="G315" s="136">
        <v>11095.851</v>
      </c>
    </row>
    <row r="316" spans="1:7" ht="12.75">
      <c r="A316" s="38">
        <f t="shared" si="4"/>
        <v>304</v>
      </c>
      <c r="B316" s="139" t="s">
        <v>288</v>
      </c>
      <c r="C316" s="140" t="s">
        <v>125</v>
      </c>
      <c r="D316" s="140" t="s">
        <v>716</v>
      </c>
      <c r="E316" s="140" t="s">
        <v>272</v>
      </c>
      <c r="F316" s="147">
        <v>8769.2</v>
      </c>
      <c r="G316" s="136">
        <v>8769.2</v>
      </c>
    </row>
    <row r="317" spans="1:7" ht="25.5">
      <c r="A317" s="38">
        <f t="shared" si="4"/>
        <v>305</v>
      </c>
      <c r="B317" s="139" t="s">
        <v>282</v>
      </c>
      <c r="C317" s="140" t="s">
        <v>125</v>
      </c>
      <c r="D317" s="140" t="s">
        <v>716</v>
      </c>
      <c r="E317" s="140" t="s">
        <v>271</v>
      </c>
      <c r="F317" s="147">
        <v>2148.651</v>
      </c>
      <c r="G317" s="136">
        <v>2148.651</v>
      </c>
    </row>
    <row r="318" spans="1:7" ht="12.75">
      <c r="A318" s="38">
        <f t="shared" si="4"/>
        <v>306</v>
      </c>
      <c r="B318" s="139" t="s">
        <v>1179</v>
      </c>
      <c r="C318" s="140" t="s">
        <v>125</v>
      </c>
      <c r="D318" s="140" t="s">
        <v>716</v>
      </c>
      <c r="E318" s="140" t="s">
        <v>1113</v>
      </c>
      <c r="F318" s="147">
        <v>24</v>
      </c>
      <c r="G318" s="136">
        <v>24</v>
      </c>
    </row>
    <row r="319" spans="1:7" ht="12.75">
      <c r="A319" s="38">
        <f t="shared" si="4"/>
        <v>307</v>
      </c>
      <c r="B319" s="139" t="s">
        <v>749</v>
      </c>
      <c r="C319" s="140" t="s">
        <v>125</v>
      </c>
      <c r="D319" s="140" t="s">
        <v>716</v>
      </c>
      <c r="E319" s="140" t="s">
        <v>601</v>
      </c>
      <c r="F319" s="147">
        <v>150</v>
      </c>
      <c r="G319" s="136">
        <v>150</v>
      </c>
    </row>
    <row r="320" spans="1:7" ht="12.75">
      <c r="A320" s="38">
        <f t="shared" si="4"/>
        <v>308</v>
      </c>
      <c r="B320" s="139" t="s">
        <v>289</v>
      </c>
      <c r="C320" s="140" t="s">
        <v>125</v>
      </c>
      <c r="D320" s="140" t="s">
        <v>716</v>
      </c>
      <c r="E320" s="140" t="s">
        <v>273</v>
      </c>
      <c r="F320" s="147">
        <v>4</v>
      </c>
      <c r="G320" s="136">
        <v>4</v>
      </c>
    </row>
    <row r="321" spans="1:7" ht="63.75">
      <c r="A321" s="38">
        <f t="shared" si="4"/>
        <v>309</v>
      </c>
      <c r="B321" s="139" t="s">
        <v>349</v>
      </c>
      <c r="C321" s="140" t="s">
        <v>125</v>
      </c>
      <c r="D321" s="140" t="s">
        <v>717</v>
      </c>
      <c r="E321" s="140" t="s">
        <v>45</v>
      </c>
      <c r="F321" s="147">
        <v>900</v>
      </c>
      <c r="G321" s="136">
        <v>900</v>
      </c>
    </row>
    <row r="322" spans="1:7" ht="25.5">
      <c r="A322" s="38">
        <f t="shared" si="4"/>
        <v>310</v>
      </c>
      <c r="B322" s="139" t="s">
        <v>282</v>
      </c>
      <c r="C322" s="140" t="s">
        <v>125</v>
      </c>
      <c r="D322" s="140" t="s">
        <v>717</v>
      </c>
      <c r="E322" s="140" t="s">
        <v>271</v>
      </c>
      <c r="F322" s="147">
        <v>900</v>
      </c>
      <c r="G322" s="136">
        <v>900</v>
      </c>
    </row>
    <row r="323" spans="1:7" ht="12.75">
      <c r="A323" s="38">
        <f t="shared" si="4"/>
        <v>311</v>
      </c>
      <c r="B323" s="139" t="s">
        <v>189</v>
      </c>
      <c r="C323" s="140" t="s">
        <v>126</v>
      </c>
      <c r="D323" s="140" t="s">
        <v>590</v>
      </c>
      <c r="E323" s="140" t="s">
        <v>45</v>
      </c>
      <c r="F323" s="147">
        <v>15512.77585</v>
      </c>
      <c r="G323" s="136">
        <v>15512.77585</v>
      </c>
    </row>
    <row r="324" spans="1:7" ht="12.75">
      <c r="A324" s="38">
        <f t="shared" si="4"/>
        <v>312</v>
      </c>
      <c r="B324" s="139" t="s">
        <v>190</v>
      </c>
      <c r="C324" s="140" t="s">
        <v>127</v>
      </c>
      <c r="D324" s="140" t="s">
        <v>590</v>
      </c>
      <c r="E324" s="140" t="s">
        <v>45</v>
      </c>
      <c r="F324" s="147">
        <v>12793.80585</v>
      </c>
      <c r="G324" s="136">
        <v>12793.80585</v>
      </c>
    </row>
    <row r="325" spans="1:7" ht="51">
      <c r="A325" s="38">
        <f t="shared" si="4"/>
        <v>313</v>
      </c>
      <c r="B325" s="139" t="s">
        <v>909</v>
      </c>
      <c r="C325" s="140" t="s">
        <v>127</v>
      </c>
      <c r="D325" s="140" t="s">
        <v>720</v>
      </c>
      <c r="E325" s="140" t="s">
        <v>45</v>
      </c>
      <c r="F325" s="147">
        <v>12793.80585</v>
      </c>
      <c r="G325" s="136">
        <v>12793.80585</v>
      </c>
    </row>
    <row r="326" spans="1:7" ht="12.75">
      <c r="A326" s="38">
        <f t="shared" si="4"/>
        <v>314</v>
      </c>
      <c r="B326" s="139" t="s">
        <v>358</v>
      </c>
      <c r="C326" s="140" t="s">
        <v>127</v>
      </c>
      <c r="D326" s="140" t="s">
        <v>729</v>
      </c>
      <c r="E326" s="140" t="s">
        <v>45</v>
      </c>
      <c r="F326" s="147">
        <v>12793.80585</v>
      </c>
      <c r="G326" s="136">
        <v>12793.80585</v>
      </c>
    </row>
    <row r="327" spans="1:7" ht="12.75">
      <c r="A327" s="38">
        <f t="shared" si="4"/>
        <v>315</v>
      </c>
      <c r="B327" s="139" t="s">
        <v>359</v>
      </c>
      <c r="C327" s="140" t="s">
        <v>127</v>
      </c>
      <c r="D327" s="140" t="s">
        <v>730</v>
      </c>
      <c r="E327" s="140" t="s">
        <v>45</v>
      </c>
      <c r="F327" s="147">
        <v>10509.8062</v>
      </c>
      <c r="G327" s="136">
        <v>10509.8062</v>
      </c>
    </row>
    <row r="328" spans="1:7" ht="12.75">
      <c r="A328" s="38">
        <f t="shared" si="4"/>
        <v>316</v>
      </c>
      <c r="B328" s="139" t="s">
        <v>288</v>
      </c>
      <c r="C328" s="140" t="s">
        <v>127</v>
      </c>
      <c r="D328" s="140" t="s">
        <v>730</v>
      </c>
      <c r="E328" s="140" t="s">
        <v>272</v>
      </c>
      <c r="F328" s="147">
        <v>9044.42305</v>
      </c>
      <c r="G328" s="136">
        <v>9044.42305</v>
      </c>
    </row>
    <row r="329" spans="1:7" ht="25.5">
      <c r="A329" s="38">
        <f t="shared" si="4"/>
        <v>317</v>
      </c>
      <c r="B329" s="139" t="s">
        <v>282</v>
      </c>
      <c r="C329" s="140" t="s">
        <v>127</v>
      </c>
      <c r="D329" s="140" t="s">
        <v>730</v>
      </c>
      <c r="E329" s="140" t="s">
        <v>271</v>
      </c>
      <c r="F329" s="147">
        <v>1035.38315</v>
      </c>
      <c r="G329" s="136">
        <v>1035.38315</v>
      </c>
    </row>
    <row r="330" spans="1:7" ht="12.75">
      <c r="A330" s="38">
        <f t="shared" si="4"/>
        <v>318</v>
      </c>
      <c r="B330" s="139" t="s">
        <v>289</v>
      </c>
      <c r="C330" s="140" t="s">
        <v>127</v>
      </c>
      <c r="D330" s="140" t="s">
        <v>730</v>
      </c>
      <c r="E330" s="140" t="s">
        <v>273</v>
      </c>
      <c r="F330" s="147">
        <v>430</v>
      </c>
      <c r="G330" s="136">
        <v>430</v>
      </c>
    </row>
    <row r="331" spans="1:7" ht="38.25">
      <c r="A331" s="38">
        <f t="shared" si="4"/>
        <v>319</v>
      </c>
      <c r="B331" s="139" t="s">
        <v>495</v>
      </c>
      <c r="C331" s="140" t="s">
        <v>127</v>
      </c>
      <c r="D331" s="140" t="s">
        <v>731</v>
      </c>
      <c r="E331" s="140" t="s">
        <v>45</v>
      </c>
      <c r="F331" s="147">
        <v>2053.99965</v>
      </c>
      <c r="G331" s="136">
        <v>2053.99965</v>
      </c>
    </row>
    <row r="332" spans="1:7" ht="12.75">
      <c r="A332" s="38">
        <f t="shared" si="4"/>
        <v>320</v>
      </c>
      <c r="B332" s="139" t="s">
        <v>288</v>
      </c>
      <c r="C332" s="140" t="s">
        <v>127</v>
      </c>
      <c r="D332" s="140" t="s">
        <v>731</v>
      </c>
      <c r="E332" s="140" t="s">
        <v>272</v>
      </c>
      <c r="F332" s="147">
        <v>1968.125</v>
      </c>
      <c r="G332" s="136">
        <v>1968.125</v>
      </c>
    </row>
    <row r="333" spans="1:7" ht="25.5">
      <c r="A333" s="38">
        <f t="shared" si="4"/>
        <v>321</v>
      </c>
      <c r="B333" s="139" t="s">
        <v>282</v>
      </c>
      <c r="C333" s="140" t="s">
        <v>127</v>
      </c>
      <c r="D333" s="140" t="s">
        <v>731</v>
      </c>
      <c r="E333" s="140" t="s">
        <v>271</v>
      </c>
      <c r="F333" s="147">
        <v>85.87465</v>
      </c>
      <c r="G333" s="136">
        <v>85.87465</v>
      </c>
    </row>
    <row r="334" spans="1:7" ht="25.5">
      <c r="A334" s="38">
        <f t="shared" si="4"/>
        <v>322</v>
      </c>
      <c r="B334" s="139" t="s">
        <v>360</v>
      </c>
      <c r="C334" s="140" t="s">
        <v>127</v>
      </c>
      <c r="D334" s="140" t="s">
        <v>732</v>
      </c>
      <c r="E334" s="140" t="s">
        <v>45</v>
      </c>
      <c r="F334" s="147">
        <v>100</v>
      </c>
      <c r="G334" s="136">
        <v>100</v>
      </c>
    </row>
    <row r="335" spans="1:7" ht="25.5">
      <c r="A335" s="38">
        <f aca="true" t="shared" si="5" ref="A335:A398">1+A334</f>
        <v>323</v>
      </c>
      <c r="B335" s="139" t="s">
        <v>282</v>
      </c>
      <c r="C335" s="140" t="s">
        <v>127</v>
      </c>
      <c r="D335" s="140" t="s">
        <v>732</v>
      </c>
      <c r="E335" s="140" t="s">
        <v>271</v>
      </c>
      <c r="F335" s="147">
        <v>100</v>
      </c>
      <c r="G335" s="136">
        <v>100</v>
      </c>
    </row>
    <row r="336" spans="1:7" ht="12.75">
      <c r="A336" s="38">
        <f t="shared" si="5"/>
        <v>324</v>
      </c>
      <c r="B336" s="139" t="s">
        <v>362</v>
      </c>
      <c r="C336" s="140" t="s">
        <v>127</v>
      </c>
      <c r="D336" s="140" t="s">
        <v>734</v>
      </c>
      <c r="E336" s="140" t="s">
        <v>45</v>
      </c>
      <c r="F336" s="147">
        <v>130</v>
      </c>
      <c r="G336" s="136">
        <v>130</v>
      </c>
    </row>
    <row r="337" spans="1:7" ht="25.5">
      <c r="A337" s="38">
        <f t="shared" si="5"/>
        <v>325</v>
      </c>
      <c r="B337" s="139" t="s">
        <v>282</v>
      </c>
      <c r="C337" s="140" t="s">
        <v>127</v>
      </c>
      <c r="D337" s="140" t="s">
        <v>734</v>
      </c>
      <c r="E337" s="140" t="s">
        <v>271</v>
      </c>
      <c r="F337" s="147">
        <v>130</v>
      </c>
      <c r="G337" s="136">
        <v>130</v>
      </c>
    </row>
    <row r="338" spans="1:7" ht="12.75">
      <c r="A338" s="38">
        <f t="shared" si="5"/>
        <v>326</v>
      </c>
      <c r="B338" s="139" t="s">
        <v>191</v>
      </c>
      <c r="C338" s="140" t="s">
        <v>26</v>
      </c>
      <c r="D338" s="140" t="s">
        <v>590</v>
      </c>
      <c r="E338" s="140" t="s">
        <v>45</v>
      </c>
      <c r="F338" s="147">
        <v>2718.97</v>
      </c>
      <c r="G338" s="136">
        <v>2718.97</v>
      </c>
    </row>
    <row r="339" spans="1:7" ht="51">
      <c r="A339" s="38">
        <f t="shared" si="5"/>
        <v>327</v>
      </c>
      <c r="B339" s="139" t="s">
        <v>909</v>
      </c>
      <c r="C339" s="140" t="s">
        <v>26</v>
      </c>
      <c r="D339" s="140" t="s">
        <v>720</v>
      </c>
      <c r="E339" s="140" t="s">
        <v>45</v>
      </c>
      <c r="F339" s="147">
        <v>2718.97</v>
      </c>
      <c r="G339" s="136">
        <v>2718.97</v>
      </c>
    </row>
    <row r="340" spans="1:7" ht="36" customHeight="1">
      <c r="A340" s="38">
        <f t="shared" si="5"/>
        <v>328</v>
      </c>
      <c r="B340" s="139" t="s">
        <v>363</v>
      </c>
      <c r="C340" s="140" t="s">
        <v>26</v>
      </c>
      <c r="D340" s="140" t="s">
        <v>735</v>
      </c>
      <c r="E340" s="140" t="s">
        <v>45</v>
      </c>
      <c r="F340" s="147">
        <v>2718.97</v>
      </c>
      <c r="G340" s="136">
        <v>2718.97</v>
      </c>
    </row>
    <row r="341" spans="1:7" ht="38.25">
      <c r="A341" s="38">
        <f t="shared" si="5"/>
        <v>329</v>
      </c>
      <c r="B341" s="139" t="s">
        <v>496</v>
      </c>
      <c r="C341" s="140" t="s">
        <v>26</v>
      </c>
      <c r="D341" s="140" t="s">
        <v>736</v>
      </c>
      <c r="E341" s="140" t="s">
        <v>45</v>
      </c>
      <c r="F341" s="147">
        <v>2718.97</v>
      </c>
      <c r="G341" s="136">
        <v>2718.97</v>
      </c>
    </row>
    <row r="342" spans="1:7" ht="12.75">
      <c r="A342" s="38">
        <f t="shared" si="5"/>
        <v>330</v>
      </c>
      <c r="B342" s="139" t="s">
        <v>288</v>
      </c>
      <c r="C342" s="140" t="s">
        <v>26</v>
      </c>
      <c r="D342" s="140" t="s">
        <v>736</v>
      </c>
      <c r="E342" s="140" t="s">
        <v>272</v>
      </c>
      <c r="F342" s="147">
        <v>2559.996</v>
      </c>
      <c r="G342" s="136">
        <v>2559.996</v>
      </c>
    </row>
    <row r="343" spans="1:7" ht="25.5">
      <c r="A343" s="38">
        <f t="shared" si="5"/>
        <v>331</v>
      </c>
      <c r="B343" s="139" t="s">
        <v>282</v>
      </c>
      <c r="C343" s="140" t="s">
        <v>26</v>
      </c>
      <c r="D343" s="140" t="s">
        <v>736</v>
      </c>
      <c r="E343" s="140" t="s">
        <v>271</v>
      </c>
      <c r="F343" s="147">
        <v>158.974</v>
      </c>
      <c r="G343" s="136">
        <v>158.974</v>
      </c>
    </row>
    <row r="344" spans="1:7" ht="12.75">
      <c r="A344" s="38">
        <f t="shared" si="5"/>
        <v>332</v>
      </c>
      <c r="B344" s="139" t="s">
        <v>192</v>
      </c>
      <c r="C344" s="140" t="s">
        <v>128</v>
      </c>
      <c r="D344" s="140" t="s">
        <v>590</v>
      </c>
      <c r="E344" s="140" t="s">
        <v>45</v>
      </c>
      <c r="F344" s="147">
        <v>109195.688</v>
      </c>
      <c r="G344" s="136">
        <v>112945.388</v>
      </c>
    </row>
    <row r="345" spans="1:7" ht="12.75">
      <c r="A345" s="38">
        <f t="shared" si="5"/>
        <v>333</v>
      </c>
      <c r="B345" s="139" t="s">
        <v>193</v>
      </c>
      <c r="C345" s="140" t="s">
        <v>129</v>
      </c>
      <c r="D345" s="140" t="s">
        <v>590</v>
      </c>
      <c r="E345" s="140" t="s">
        <v>45</v>
      </c>
      <c r="F345" s="147">
        <v>5292.468</v>
      </c>
      <c r="G345" s="136">
        <v>5292.468</v>
      </c>
    </row>
    <row r="346" spans="1:7" ht="12.75">
      <c r="A346" s="38">
        <f t="shared" si="5"/>
        <v>334</v>
      </c>
      <c r="B346" s="139" t="s">
        <v>264</v>
      </c>
      <c r="C346" s="140" t="s">
        <v>129</v>
      </c>
      <c r="D346" s="140" t="s">
        <v>591</v>
      </c>
      <c r="E346" s="140" t="s">
        <v>45</v>
      </c>
      <c r="F346" s="147">
        <v>5292.468</v>
      </c>
      <c r="G346" s="136">
        <v>5292.468</v>
      </c>
    </row>
    <row r="347" spans="1:7" ht="12.75">
      <c r="A347" s="38">
        <f t="shared" si="5"/>
        <v>335</v>
      </c>
      <c r="B347" s="139" t="s">
        <v>320</v>
      </c>
      <c r="C347" s="140" t="s">
        <v>129</v>
      </c>
      <c r="D347" s="140" t="s">
        <v>665</v>
      </c>
      <c r="E347" s="140" t="s">
        <v>45</v>
      </c>
      <c r="F347" s="147">
        <v>5292.468</v>
      </c>
      <c r="G347" s="136">
        <v>5292.468</v>
      </c>
    </row>
    <row r="348" spans="1:7" ht="25.5">
      <c r="A348" s="38">
        <f t="shared" si="5"/>
        <v>336</v>
      </c>
      <c r="B348" s="139" t="s">
        <v>321</v>
      </c>
      <c r="C348" s="140" t="s">
        <v>129</v>
      </c>
      <c r="D348" s="140" t="s">
        <v>665</v>
      </c>
      <c r="E348" s="140" t="s">
        <v>275</v>
      </c>
      <c r="F348" s="147">
        <v>5292.468</v>
      </c>
      <c r="G348" s="136">
        <v>5292.468</v>
      </c>
    </row>
    <row r="349" spans="1:7" ht="12.75">
      <c r="A349" s="38">
        <f t="shared" si="5"/>
        <v>337</v>
      </c>
      <c r="B349" s="139" t="s">
        <v>194</v>
      </c>
      <c r="C349" s="140" t="s">
        <v>130</v>
      </c>
      <c r="D349" s="140" t="s">
        <v>590</v>
      </c>
      <c r="E349" s="140" t="s">
        <v>45</v>
      </c>
      <c r="F349" s="147">
        <v>97033.099</v>
      </c>
      <c r="G349" s="136">
        <v>100782.799</v>
      </c>
    </row>
    <row r="350" spans="1:7" ht="51">
      <c r="A350" s="38">
        <f t="shared" si="5"/>
        <v>338</v>
      </c>
      <c r="B350" s="139" t="s">
        <v>1155</v>
      </c>
      <c r="C350" s="140" t="s">
        <v>130</v>
      </c>
      <c r="D350" s="140" t="s">
        <v>634</v>
      </c>
      <c r="E350" s="140" t="s">
        <v>45</v>
      </c>
      <c r="F350" s="147">
        <v>400</v>
      </c>
      <c r="G350" s="136">
        <v>400</v>
      </c>
    </row>
    <row r="351" spans="1:7" ht="38.25">
      <c r="A351" s="38">
        <f t="shared" si="5"/>
        <v>339</v>
      </c>
      <c r="B351" s="139" t="s">
        <v>1167</v>
      </c>
      <c r="C351" s="140" t="s">
        <v>130</v>
      </c>
      <c r="D351" s="140" t="s">
        <v>663</v>
      </c>
      <c r="E351" s="140" t="s">
        <v>45</v>
      </c>
      <c r="F351" s="147">
        <v>400</v>
      </c>
      <c r="G351" s="136">
        <v>400</v>
      </c>
    </row>
    <row r="352" spans="1:7" ht="25.5">
      <c r="A352" s="38">
        <f t="shared" si="5"/>
        <v>340</v>
      </c>
      <c r="B352" s="139" t="s">
        <v>962</v>
      </c>
      <c r="C352" s="140" t="s">
        <v>130</v>
      </c>
      <c r="D352" s="140" t="s">
        <v>1096</v>
      </c>
      <c r="E352" s="140" t="s">
        <v>45</v>
      </c>
      <c r="F352" s="147">
        <v>400</v>
      </c>
      <c r="G352" s="136">
        <v>400</v>
      </c>
    </row>
    <row r="353" spans="1:7" ht="25.5">
      <c r="A353" s="38">
        <f t="shared" si="5"/>
        <v>341</v>
      </c>
      <c r="B353" s="139" t="s">
        <v>282</v>
      </c>
      <c r="C353" s="140" t="s">
        <v>130</v>
      </c>
      <c r="D353" s="140" t="s">
        <v>1096</v>
      </c>
      <c r="E353" s="140" t="s">
        <v>271</v>
      </c>
      <c r="F353" s="147">
        <v>400</v>
      </c>
      <c r="G353" s="136">
        <v>400</v>
      </c>
    </row>
    <row r="354" spans="1:7" ht="51">
      <c r="A354" s="38">
        <f t="shared" si="5"/>
        <v>342</v>
      </c>
      <c r="B354" s="139" t="s">
        <v>909</v>
      </c>
      <c r="C354" s="140" t="s">
        <v>130</v>
      </c>
      <c r="D354" s="140" t="s">
        <v>720</v>
      </c>
      <c r="E354" s="140" t="s">
        <v>45</v>
      </c>
      <c r="F354" s="147">
        <v>1080</v>
      </c>
      <c r="G354" s="136">
        <v>1080</v>
      </c>
    </row>
    <row r="355" spans="1:7" ht="25.5">
      <c r="A355" s="38">
        <f t="shared" si="5"/>
        <v>343</v>
      </c>
      <c r="B355" s="139" t="s">
        <v>364</v>
      </c>
      <c r="C355" s="140" t="s">
        <v>130</v>
      </c>
      <c r="D355" s="140" t="s">
        <v>737</v>
      </c>
      <c r="E355" s="140" t="s">
        <v>45</v>
      </c>
      <c r="F355" s="147">
        <v>1000</v>
      </c>
      <c r="G355" s="136">
        <v>1000</v>
      </c>
    </row>
    <row r="356" spans="1:7" ht="25.5">
      <c r="A356" s="38">
        <f t="shared" si="5"/>
        <v>344</v>
      </c>
      <c r="B356" s="139" t="s">
        <v>365</v>
      </c>
      <c r="C356" s="140" t="s">
        <v>130</v>
      </c>
      <c r="D356" s="140" t="s">
        <v>738</v>
      </c>
      <c r="E356" s="140" t="s">
        <v>45</v>
      </c>
      <c r="F356" s="147">
        <v>1000</v>
      </c>
      <c r="G356" s="136">
        <v>1000</v>
      </c>
    </row>
    <row r="357" spans="1:7" ht="25.5">
      <c r="A357" s="38">
        <f t="shared" si="5"/>
        <v>345</v>
      </c>
      <c r="B357" s="139" t="s">
        <v>322</v>
      </c>
      <c r="C357" s="140" t="s">
        <v>130</v>
      </c>
      <c r="D357" s="140" t="s">
        <v>738</v>
      </c>
      <c r="E357" s="140" t="s">
        <v>276</v>
      </c>
      <c r="F357" s="147">
        <v>1000</v>
      </c>
      <c r="G357" s="136">
        <v>1000</v>
      </c>
    </row>
    <row r="358" spans="1:7" ht="38.25">
      <c r="A358" s="38">
        <f t="shared" si="5"/>
        <v>346</v>
      </c>
      <c r="B358" s="139" t="s">
        <v>1181</v>
      </c>
      <c r="C358" s="140" t="s">
        <v>130</v>
      </c>
      <c r="D358" s="140" t="s">
        <v>739</v>
      </c>
      <c r="E358" s="140" t="s">
        <v>45</v>
      </c>
      <c r="F358" s="147">
        <v>80</v>
      </c>
      <c r="G358" s="136">
        <v>80</v>
      </c>
    </row>
    <row r="359" spans="1:7" ht="25.5">
      <c r="A359" s="38">
        <f t="shared" si="5"/>
        <v>347</v>
      </c>
      <c r="B359" s="139" t="s">
        <v>763</v>
      </c>
      <c r="C359" s="140" t="s">
        <v>130</v>
      </c>
      <c r="D359" s="140" t="s">
        <v>741</v>
      </c>
      <c r="E359" s="140" t="s">
        <v>45</v>
      </c>
      <c r="F359" s="147">
        <v>80</v>
      </c>
      <c r="G359" s="136">
        <v>80</v>
      </c>
    </row>
    <row r="360" spans="1:7" ht="25.5">
      <c r="A360" s="38">
        <f t="shared" si="5"/>
        <v>348</v>
      </c>
      <c r="B360" s="139" t="s">
        <v>322</v>
      </c>
      <c r="C360" s="140" t="s">
        <v>130</v>
      </c>
      <c r="D360" s="140" t="s">
        <v>741</v>
      </c>
      <c r="E360" s="140" t="s">
        <v>276</v>
      </c>
      <c r="F360" s="147">
        <v>80</v>
      </c>
      <c r="G360" s="136">
        <v>80</v>
      </c>
    </row>
    <row r="361" spans="1:7" ht="51">
      <c r="A361" s="38">
        <f t="shared" si="5"/>
        <v>349</v>
      </c>
      <c r="B361" s="139" t="s">
        <v>1182</v>
      </c>
      <c r="C361" s="140" t="s">
        <v>130</v>
      </c>
      <c r="D361" s="140" t="s">
        <v>666</v>
      </c>
      <c r="E361" s="140" t="s">
        <v>45</v>
      </c>
      <c r="F361" s="147">
        <v>95189.079</v>
      </c>
      <c r="G361" s="136">
        <v>98938.779</v>
      </c>
    </row>
    <row r="362" spans="1:7" ht="38.25">
      <c r="A362" s="38">
        <f t="shared" si="5"/>
        <v>350</v>
      </c>
      <c r="B362" s="139" t="s">
        <v>323</v>
      </c>
      <c r="C362" s="140" t="s">
        <v>130</v>
      </c>
      <c r="D362" s="140" t="s">
        <v>667</v>
      </c>
      <c r="E362" s="140" t="s">
        <v>45</v>
      </c>
      <c r="F362" s="147">
        <v>100</v>
      </c>
      <c r="G362" s="136">
        <v>100</v>
      </c>
    </row>
    <row r="363" spans="1:7" ht="12.75">
      <c r="A363" s="38">
        <f t="shared" si="5"/>
        <v>351</v>
      </c>
      <c r="B363" s="139" t="s">
        <v>306</v>
      </c>
      <c r="C363" s="140" t="s">
        <v>130</v>
      </c>
      <c r="D363" s="140" t="s">
        <v>667</v>
      </c>
      <c r="E363" s="140" t="s">
        <v>266</v>
      </c>
      <c r="F363" s="147">
        <v>100</v>
      </c>
      <c r="G363" s="136">
        <v>100</v>
      </c>
    </row>
    <row r="364" spans="1:7" ht="25.5">
      <c r="A364" s="38">
        <f t="shared" si="5"/>
        <v>352</v>
      </c>
      <c r="B364" s="139" t="s">
        <v>324</v>
      </c>
      <c r="C364" s="140" t="s">
        <v>130</v>
      </c>
      <c r="D364" s="140" t="s">
        <v>668</v>
      </c>
      <c r="E364" s="140" t="s">
        <v>45</v>
      </c>
      <c r="F364" s="147">
        <v>180</v>
      </c>
      <c r="G364" s="136">
        <v>180</v>
      </c>
    </row>
    <row r="365" spans="1:7" ht="38.25">
      <c r="A365" s="38">
        <f t="shared" si="5"/>
        <v>353</v>
      </c>
      <c r="B365" s="139" t="s">
        <v>497</v>
      </c>
      <c r="C365" s="140" t="s">
        <v>130</v>
      </c>
      <c r="D365" s="140" t="s">
        <v>668</v>
      </c>
      <c r="E365" s="140" t="s">
        <v>498</v>
      </c>
      <c r="F365" s="147">
        <v>180</v>
      </c>
      <c r="G365" s="136">
        <v>180</v>
      </c>
    </row>
    <row r="366" spans="1:7" ht="102">
      <c r="A366" s="38">
        <f t="shared" si="5"/>
        <v>354</v>
      </c>
      <c r="B366" s="139" t="s">
        <v>1183</v>
      </c>
      <c r="C366" s="140" t="s">
        <v>130</v>
      </c>
      <c r="D366" s="140" t="s">
        <v>669</v>
      </c>
      <c r="E366" s="140" t="s">
        <v>45</v>
      </c>
      <c r="F366" s="147">
        <v>110</v>
      </c>
      <c r="G366" s="136">
        <v>110</v>
      </c>
    </row>
    <row r="367" spans="1:7" ht="25.5">
      <c r="A367" s="38">
        <f t="shared" si="5"/>
        <v>355</v>
      </c>
      <c r="B367" s="139" t="s">
        <v>282</v>
      </c>
      <c r="C367" s="140" t="s">
        <v>130</v>
      </c>
      <c r="D367" s="140" t="s">
        <v>669</v>
      </c>
      <c r="E367" s="140" t="s">
        <v>271</v>
      </c>
      <c r="F367" s="147">
        <v>110</v>
      </c>
      <c r="G367" s="136">
        <v>110</v>
      </c>
    </row>
    <row r="368" spans="1:7" ht="25.5">
      <c r="A368" s="38">
        <f t="shared" si="5"/>
        <v>356</v>
      </c>
      <c r="B368" s="139" t="s">
        <v>325</v>
      </c>
      <c r="C368" s="140" t="s">
        <v>130</v>
      </c>
      <c r="D368" s="140" t="s">
        <v>670</v>
      </c>
      <c r="E368" s="140" t="s">
        <v>45</v>
      </c>
      <c r="F368" s="147">
        <v>10</v>
      </c>
      <c r="G368" s="136">
        <v>10</v>
      </c>
    </row>
    <row r="369" spans="1:7" ht="25.5">
      <c r="A369" s="38">
        <f t="shared" si="5"/>
        <v>357</v>
      </c>
      <c r="B369" s="139" t="s">
        <v>282</v>
      </c>
      <c r="C369" s="140" t="s">
        <v>130</v>
      </c>
      <c r="D369" s="140" t="s">
        <v>670</v>
      </c>
      <c r="E369" s="140" t="s">
        <v>271</v>
      </c>
      <c r="F369" s="147">
        <v>10</v>
      </c>
      <c r="G369" s="136">
        <v>10</v>
      </c>
    </row>
    <row r="370" spans="1:7" ht="51">
      <c r="A370" s="38">
        <f t="shared" si="5"/>
        <v>358</v>
      </c>
      <c r="B370" s="139" t="s">
        <v>1184</v>
      </c>
      <c r="C370" s="140" t="s">
        <v>130</v>
      </c>
      <c r="D370" s="140" t="s">
        <v>1100</v>
      </c>
      <c r="E370" s="140" t="s">
        <v>45</v>
      </c>
      <c r="F370" s="147">
        <v>58</v>
      </c>
      <c r="G370" s="136">
        <v>58</v>
      </c>
    </row>
    <row r="371" spans="1:7" ht="25.5">
      <c r="A371" s="38">
        <f t="shared" si="5"/>
        <v>359</v>
      </c>
      <c r="B371" s="139" t="s">
        <v>282</v>
      </c>
      <c r="C371" s="140" t="s">
        <v>130</v>
      </c>
      <c r="D371" s="140" t="s">
        <v>1100</v>
      </c>
      <c r="E371" s="140" t="s">
        <v>271</v>
      </c>
      <c r="F371" s="147">
        <v>58</v>
      </c>
      <c r="G371" s="136">
        <v>58</v>
      </c>
    </row>
    <row r="372" spans="1:11" ht="63.75">
      <c r="A372" s="38">
        <f t="shared" si="5"/>
        <v>360</v>
      </c>
      <c r="B372" s="139" t="s">
        <v>981</v>
      </c>
      <c r="C372" s="140" t="s">
        <v>130</v>
      </c>
      <c r="D372" s="140" t="s">
        <v>671</v>
      </c>
      <c r="E372" s="140" t="s">
        <v>45</v>
      </c>
      <c r="F372" s="147">
        <v>8469.779</v>
      </c>
      <c r="G372" s="136">
        <v>8831.279</v>
      </c>
      <c r="J372" s="48"/>
      <c r="K372" s="48"/>
    </row>
    <row r="373" spans="1:7" ht="25.5">
      <c r="A373" s="38">
        <f t="shared" si="5"/>
        <v>361</v>
      </c>
      <c r="B373" s="139" t="s">
        <v>282</v>
      </c>
      <c r="C373" s="140" t="s">
        <v>130</v>
      </c>
      <c r="D373" s="140" t="s">
        <v>671</v>
      </c>
      <c r="E373" s="140" t="s">
        <v>271</v>
      </c>
      <c r="F373" s="147">
        <v>57.544</v>
      </c>
      <c r="G373" s="136">
        <v>57.544</v>
      </c>
    </row>
    <row r="374" spans="1:7" ht="25.5">
      <c r="A374" s="38">
        <f t="shared" si="5"/>
        <v>362</v>
      </c>
      <c r="B374" s="139" t="s">
        <v>322</v>
      </c>
      <c r="C374" s="140" t="s">
        <v>130</v>
      </c>
      <c r="D374" s="140" t="s">
        <v>671</v>
      </c>
      <c r="E374" s="140" t="s">
        <v>276</v>
      </c>
      <c r="F374" s="147">
        <v>8412.235</v>
      </c>
      <c r="G374" s="136">
        <v>8773.735</v>
      </c>
    </row>
    <row r="375" spans="1:7" ht="63.75">
      <c r="A375" s="38">
        <f t="shared" si="5"/>
        <v>363</v>
      </c>
      <c r="B375" s="139" t="s">
        <v>982</v>
      </c>
      <c r="C375" s="140" t="s">
        <v>130</v>
      </c>
      <c r="D375" s="140" t="s">
        <v>672</v>
      </c>
      <c r="E375" s="140" t="s">
        <v>45</v>
      </c>
      <c r="F375" s="147">
        <v>78343.1</v>
      </c>
      <c r="G375" s="136">
        <v>81731.3</v>
      </c>
    </row>
    <row r="376" spans="1:7" ht="25.5">
      <c r="A376" s="38">
        <f t="shared" si="5"/>
        <v>364</v>
      </c>
      <c r="B376" s="139" t="s">
        <v>282</v>
      </c>
      <c r="C376" s="140" t="s">
        <v>130</v>
      </c>
      <c r="D376" s="140" t="s">
        <v>672</v>
      </c>
      <c r="E376" s="140" t="s">
        <v>271</v>
      </c>
      <c r="F376" s="147">
        <v>1000</v>
      </c>
      <c r="G376" s="136">
        <v>1100</v>
      </c>
    </row>
    <row r="377" spans="1:7" ht="25.5">
      <c r="A377" s="38">
        <f t="shared" si="5"/>
        <v>365</v>
      </c>
      <c r="B377" s="139" t="s">
        <v>322</v>
      </c>
      <c r="C377" s="140" t="s">
        <v>130</v>
      </c>
      <c r="D377" s="140" t="s">
        <v>672</v>
      </c>
      <c r="E377" s="140" t="s">
        <v>276</v>
      </c>
      <c r="F377" s="147">
        <v>77343.1</v>
      </c>
      <c r="G377" s="136">
        <v>80631.3</v>
      </c>
    </row>
    <row r="378" spans="1:7" ht="63.75">
      <c r="A378" s="38">
        <f t="shared" si="5"/>
        <v>366</v>
      </c>
      <c r="B378" s="139" t="s">
        <v>983</v>
      </c>
      <c r="C378" s="140" t="s">
        <v>130</v>
      </c>
      <c r="D378" s="140" t="s">
        <v>673</v>
      </c>
      <c r="E378" s="140" t="s">
        <v>45</v>
      </c>
      <c r="F378" s="147">
        <v>7918.2</v>
      </c>
      <c r="G378" s="136">
        <v>7918.2</v>
      </c>
    </row>
    <row r="379" spans="1:7" ht="25.5">
      <c r="A379" s="38">
        <f t="shared" si="5"/>
        <v>367</v>
      </c>
      <c r="B379" s="139" t="s">
        <v>282</v>
      </c>
      <c r="C379" s="140" t="s">
        <v>130</v>
      </c>
      <c r="D379" s="140" t="s">
        <v>673</v>
      </c>
      <c r="E379" s="140" t="s">
        <v>271</v>
      </c>
      <c r="F379" s="147">
        <v>108</v>
      </c>
      <c r="G379" s="136">
        <v>108</v>
      </c>
    </row>
    <row r="380" spans="1:7" ht="25.5">
      <c r="A380" s="38">
        <f t="shared" si="5"/>
        <v>368</v>
      </c>
      <c r="B380" s="139" t="s">
        <v>322</v>
      </c>
      <c r="C380" s="140" t="s">
        <v>130</v>
      </c>
      <c r="D380" s="140" t="s">
        <v>673</v>
      </c>
      <c r="E380" s="140" t="s">
        <v>276</v>
      </c>
      <c r="F380" s="147">
        <v>7810.2</v>
      </c>
      <c r="G380" s="136">
        <v>7810.2</v>
      </c>
    </row>
    <row r="381" spans="1:7" ht="12.75">
      <c r="A381" s="38">
        <f t="shared" si="5"/>
        <v>369</v>
      </c>
      <c r="B381" s="139" t="s">
        <v>264</v>
      </c>
      <c r="C381" s="140" t="s">
        <v>130</v>
      </c>
      <c r="D381" s="140" t="s">
        <v>591</v>
      </c>
      <c r="E381" s="140" t="s">
        <v>45</v>
      </c>
      <c r="F381" s="147">
        <v>364.02</v>
      </c>
      <c r="G381" s="136">
        <v>364.02</v>
      </c>
    </row>
    <row r="382" spans="1:7" ht="25.5">
      <c r="A382" s="38">
        <f t="shared" si="5"/>
        <v>370</v>
      </c>
      <c r="B382" s="139" t="s">
        <v>326</v>
      </c>
      <c r="C382" s="140" t="s">
        <v>130</v>
      </c>
      <c r="D382" s="140" t="s">
        <v>674</v>
      </c>
      <c r="E382" s="140" t="s">
        <v>45</v>
      </c>
      <c r="F382" s="147">
        <v>364.02</v>
      </c>
      <c r="G382" s="136">
        <v>364.02</v>
      </c>
    </row>
    <row r="383" spans="1:7" ht="25.5">
      <c r="A383" s="38">
        <f t="shared" si="5"/>
        <v>371</v>
      </c>
      <c r="B383" s="139" t="s">
        <v>327</v>
      </c>
      <c r="C383" s="140" t="s">
        <v>130</v>
      </c>
      <c r="D383" s="140" t="s">
        <v>674</v>
      </c>
      <c r="E383" s="140" t="s">
        <v>268</v>
      </c>
      <c r="F383" s="147">
        <v>364.02</v>
      </c>
      <c r="G383" s="136">
        <v>364.02</v>
      </c>
    </row>
    <row r="384" spans="1:7" ht="12.75">
      <c r="A384" s="38">
        <f t="shared" si="5"/>
        <v>372</v>
      </c>
      <c r="B384" s="139" t="s">
        <v>195</v>
      </c>
      <c r="C384" s="140" t="s">
        <v>229</v>
      </c>
      <c r="D384" s="140" t="s">
        <v>590</v>
      </c>
      <c r="E384" s="140" t="s">
        <v>45</v>
      </c>
      <c r="F384" s="147">
        <v>6870.121</v>
      </c>
      <c r="G384" s="136">
        <v>6870.121</v>
      </c>
    </row>
    <row r="385" spans="1:7" ht="51">
      <c r="A385" s="38">
        <f t="shared" si="5"/>
        <v>373</v>
      </c>
      <c r="B385" s="139" t="s">
        <v>1182</v>
      </c>
      <c r="C385" s="140" t="s">
        <v>229</v>
      </c>
      <c r="D385" s="140" t="s">
        <v>666</v>
      </c>
      <c r="E385" s="140" t="s">
        <v>45</v>
      </c>
      <c r="F385" s="147">
        <v>6870.121</v>
      </c>
      <c r="G385" s="136">
        <v>6870.121</v>
      </c>
    </row>
    <row r="386" spans="1:7" ht="63.75">
      <c r="A386" s="38">
        <f t="shared" si="5"/>
        <v>374</v>
      </c>
      <c r="B386" s="139" t="s">
        <v>981</v>
      </c>
      <c r="C386" s="140" t="s">
        <v>229</v>
      </c>
      <c r="D386" s="140" t="s">
        <v>671</v>
      </c>
      <c r="E386" s="140" t="s">
        <v>45</v>
      </c>
      <c r="F386" s="147">
        <v>570.121</v>
      </c>
      <c r="G386" s="136">
        <v>570.121</v>
      </c>
    </row>
    <row r="387" spans="1:7" ht="12.75">
      <c r="A387" s="38">
        <f t="shared" si="5"/>
        <v>375</v>
      </c>
      <c r="B387" s="139" t="s">
        <v>288</v>
      </c>
      <c r="C387" s="140" t="s">
        <v>229</v>
      </c>
      <c r="D387" s="140" t="s">
        <v>671</v>
      </c>
      <c r="E387" s="140" t="s">
        <v>272</v>
      </c>
      <c r="F387" s="147">
        <v>570.121</v>
      </c>
      <c r="G387" s="136">
        <v>570.121</v>
      </c>
    </row>
    <row r="388" spans="1:7" ht="63.75">
      <c r="A388" s="38">
        <f t="shared" si="5"/>
        <v>376</v>
      </c>
      <c r="B388" s="139" t="s">
        <v>982</v>
      </c>
      <c r="C388" s="140" t="s">
        <v>229</v>
      </c>
      <c r="D388" s="140" t="s">
        <v>672</v>
      </c>
      <c r="E388" s="140" t="s">
        <v>45</v>
      </c>
      <c r="F388" s="147">
        <v>6300</v>
      </c>
      <c r="G388" s="136">
        <v>6300</v>
      </c>
    </row>
    <row r="389" spans="1:7" ht="12.75">
      <c r="A389" s="38">
        <f t="shared" si="5"/>
        <v>377</v>
      </c>
      <c r="B389" s="139" t="s">
        <v>288</v>
      </c>
      <c r="C389" s="140" t="s">
        <v>229</v>
      </c>
      <c r="D389" s="140" t="s">
        <v>672</v>
      </c>
      <c r="E389" s="140" t="s">
        <v>272</v>
      </c>
      <c r="F389" s="147">
        <v>5656.02</v>
      </c>
      <c r="G389" s="136">
        <v>5656.02</v>
      </c>
    </row>
    <row r="390" spans="1:7" ht="25.5">
      <c r="A390" s="38">
        <f t="shared" si="5"/>
        <v>378</v>
      </c>
      <c r="B390" s="139" t="s">
        <v>282</v>
      </c>
      <c r="C390" s="140" t="s">
        <v>229</v>
      </c>
      <c r="D390" s="140" t="s">
        <v>672</v>
      </c>
      <c r="E390" s="140" t="s">
        <v>271</v>
      </c>
      <c r="F390" s="147">
        <v>503.98</v>
      </c>
      <c r="G390" s="136">
        <v>503.98</v>
      </c>
    </row>
    <row r="391" spans="1:7" ht="12.75">
      <c r="A391" s="38">
        <f t="shared" si="5"/>
        <v>379</v>
      </c>
      <c r="B391" s="139" t="s">
        <v>289</v>
      </c>
      <c r="C391" s="140" t="s">
        <v>229</v>
      </c>
      <c r="D391" s="140" t="s">
        <v>672</v>
      </c>
      <c r="E391" s="140" t="s">
        <v>273</v>
      </c>
      <c r="F391" s="147">
        <v>140</v>
      </c>
      <c r="G391" s="136">
        <v>140</v>
      </c>
    </row>
    <row r="392" spans="1:7" ht="12.75">
      <c r="A392" s="38">
        <f t="shared" si="5"/>
        <v>380</v>
      </c>
      <c r="B392" s="139" t="s">
        <v>196</v>
      </c>
      <c r="C392" s="140" t="s">
        <v>131</v>
      </c>
      <c r="D392" s="140" t="s">
        <v>590</v>
      </c>
      <c r="E392" s="140" t="s">
        <v>45</v>
      </c>
      <c r="F392" s="147">
        <v>19165.13263</v>
      </c>
      <c r="G392" s="136">
        <v>19165.13263</v>
      </c>
    </row>
    <row r="393" spans="1:7" ht="12.75">
      <c r="A393" s="38">
        <f t="shared" si="5"/>
        <v>381</v>
      </c>
      <c r="B393" s="139" t="s">
        <v>154</v>
      </c>
      <c r="C393" s="140" t="s">
        <v>155</v>
      </c>
      <c r="D393" s="140" t="s">
        <v>590</v>
      </c>
      <c r="E393" s="140" t="s">
        <v>45</v>
      </c>
      <c r="F393" s="147">
        <v>17648.71693</v>
      </c>
      <c r="G393" s="136">
        <v>17648.71693</v>
      </c>
    </row>
    <row r="394" spans="1:7" ht="51">
      <c r="A394" s="38">
        <f t="shared" si="5"/>
        <v>382</v>
      </c>
      <c r="B394" s="139" t="s">
        <v>909</v>
      </c>
      <c r="C394" s="140" t="s">
        <v>155</v>
      </c>
      <c r="D394" s="140" t="s">
        <v>720</v>
      </c>
      <c r="E394" s="140" t="s">
        <v>45</v>
      </c>
      <c r="F394" s="147">
        <v>17648.71693</v>
      </c>
      <c r="G394" s="136">
        <v>17648.71693</v>
      </c>
    </row>
    <row r="395" spans="1:7" ht="25.5">
      <c r="A395" s="38">
        <f t="shared" si="5"/>
        <v>383</v>
      </c>
      <c r="B395" s="139" t="s">
        <v>764</v>
      </c>
      <c r="C395" s="140" t="s">
        <v>155</v>
      </c>
      <c r="D395" s="140" t="s">
        <v>743</v>
      </c>
      <c r="E395" s="140" t="s">
        <v>45</v>
      </c>
      <c r="F395" s="147">
        <v>17648.71693</v>
      </c>
      <c r="G395" s="136">
        <v>17648.71693</v>
      </c>
    </row>
    <row r="396" spans="1:7" ht="25.5">
      <c r="A396" s="38">
        <f t="shared" si="5"/>
        <v>384</v>
      </c>
      <c r="B396" s="139" t="s">
        <v>366</v>
      </c>
      <c r="C396" s="140" t="s">
        <v>155</v>
      </c>
      <c r="D396" s="140" t="s">
        <v>744</v>
      </c>
      <c r="E396" s="140" t="s">
        <v>45</v>
      </c>
      <c r="F396" s="147">
        <v>17628.71693</v>
      </c>
      <c r="G396" s="136">
        <v>17628.71693</v>
      </c>
    </row>
    <row r="397" spans="1:7" ht="12.75">
      <c r="A397" s="38">
        <f t="shared" si="5"/>
        <v>385</v>
      </c>
      <c r="B397" s="139" t="s">
        <v>288</v>
      </c>
      <c r="C397" s="140" t="s">
        <v>155</v>
      </c>
      <c r="D397" s="140" t="s">
        <v>744</v>
      </c>
      <c r="E397" s="140" t="s">
        <v>272</v>
      </c>
      <c r="F397" s="147">
        <v>15374.8888</v>
      </c>
      <c r="G397" s="136">
        <v>15374.8888</v>
      </c>
    </row>
    <row r="398" spans="1:7" ht="25.5">
      <c r="A398" s="38">
        <f t="shared" si="5"/>
        <v>386</v>
      </c>
      <c r="B398" s="139" t="s">
        <v>282</v>
      </c>
      <c r="C398" s="140" t="s">
        <v>155</v>
      </c>
      <c r="D398" s="140" t="s">
        <v>744</v>
      </c>
      <c r="E398" s="140" t="s">
        <v>271</v>
      </c>
      <c r="F398" s="147">
        <v>1902.28613</v>
      </c>
      <c r="G398" s="136">
        <v>1902.28613</v>
      </c>
    </row>
    <row r="399" spans="1:7" ht="12.75">
      <c r="A399" s="38">
        <f aca="true" t="shared" si="6" ref="A399:A429">1+A398</f>
        <v>387</v>
      </c>
      <c r="B399" s="139" t="s">
        <v>289</v>
      </c>
      <c r="C399" s="140" t="s">
        <v>155</v>
      </c>
      <c r="D399" s="140" t="s">
        <v>744</v>
      </c>
      <c r="E399" s="140" t="s">
        <v>273</v>
      </c>
      <c r="F399" s="147">
        <v>351.542</v>
      </c>
      <c r="G399" s="136">
        <v>351.542</v>
      </c>
    </row>
    <row r="400" spans="1:7" ht="51">
      <c r="A400" s="38">
        <f t="shared" si="6"/>
        <v>388</v>
      </c>
      <c r="B400" s="139" t="s">
        <v>963</v>
      </c>
      <c r="C400" s="140" t="s">
        <v>155</v>
      </c>
      <c r="D400" s="140" t="s">
        <v>964</v>
      </c>
      <c r="E400" s="140" t="s">
        <v>45</v>
      </c>
      <c r="F400" s="147">
        <v>20</v>
      </c>
      <c r="G400" s="136">
        <v>20</v>
      </c>
    </row>
    <row r="401" spans="1:7" ht="25.5">
      <c r="A401" s="38">
        <f t="shared" si="6"/>
        <v>389</v>
      </c>
      <c r="B401" s="139" t="s">
        <v>282</v>
      </c>
      <c r="C401" s="140" t="s">
        <v>155</v>
      </c>
      <c r="D401" s="140" t="s">
        <v>964</v>
      </c>
      <c r="E401" s="140" t="s">
        <v>271</v>
      </c>
      <c r="F401" s="147">
        <v>20</v>
      </c>
      <c r="G401" s="136">
        <v>20</v>
      </c>
    </row>
    <row r="402" spans="1:7" ht="12.75">
      <c r="A402" s="38">
        <f t="shared" si="6"/>
        <v>390</v>
      </c>
      <c r="B402" s="139" t="s">
        <v>197</v>
      </c>
      <c r="C402" s="140" t="s">
        <v>27</v>
      </c>
      <c r="D402" s="140" t="s">
        <v>590</v>
      </c>
      <c r="E402" s="140" t="s">
        <v>45</v>
      </c>
      <c r="F402" s="147">
        <v>1516.4157</v>
      </c>
      <c r="G402" s="136">
        <v>1516.4157</v>
      </c>
    </row>
    <row r="403" spans="1:7" ht="51">
      <c r="A403" s="38">
        <f t="shared" si="6"/>
        <v>391</v>
      </c>
      <c r="B403" s="139" t="s">
        <v>909</v>
      </c>
      <c r="C403" s="140" t="s">
        <v>27</v>
      </c>
      <c r="D403" s="140" t="s">
        <v>720</v>
      </c>
      <c r="E403" s="140" t="s">
        <v>45</v>
      </c>
      <c r="F403" s="147">
        <v>1516.4157</v>
      </c>
      <c r="G403" s="136">
        <v>1516.4157</v>
      </c>
    </row>
    <row r="404" spans="1:7" ht="25.5">
      <c r="A404" s="38">
        <f t="shared" si="6"/>
        <v>392</v>
      </c>
      <c r="B404" s="139" t="s">
        <v>764</v>
      </c>
      <c r="C404" s="140" t="s">
        <v>27</v>
      </c>
      <c r="D404" s="140" t="s">
        <v>743</v>
      </c>
      <c r="E404" s="140" t="s">
        <v>45</v>
      </c>
      <c r="F404" s="147">
        <v>1516.4157</v>
      </c>
      <c r="G404" s="136">
        <v>1516.4157</v>
      </c>
    </row>
    <row r="405" spans="1:7" ht="12.75">
      <c r="A405" s="38">
        <f t="shared" si="6"/>
        <v>393</v>
      </c>
      <c r="B405" s="139" t="s">
        <v>367</v>
      </c>
      <c r="C405" s="140" t="s">
        <v>27</v>
      </c>
      <c r="D405" s="140" t="s">
        <v>745</v>
      </c>
      <c r="E405" s="140" t="s">
        <v>45</v>
      </c>
      <c r="F405" s="147">
        <v>1516.4157</v>
      </c>
      <c r="G405" s="136">
        <v>1516.4157</v>
      </c>
    </row>
    <row r="406" spans="1:7" ht="25.5">
      <c r="A406" s="38">
        <f t="shared" si="6"/>
        <v>394</v>
      </c>
      <c r="B406" s="139" t="s">
        <v>282</v>
      </c>
      <c r="C406" s="140" t="s">
        <v>27</v>
      </c>
      <c r="D406" s="140" t="s">
        <v>745</v>
      </c>
      <c r="E406" s="140" t="s">
        <v>271</v>
      </c>
      <c r="F406" s="147">
        <v>1516.4157</v>
      </c>
      <c r="G406" s="136">
        <v>1516.4157</v>
      </c>
    </row>
    <row r="407" spans="1:7" ht="12.75">
      <c r="A407" s="38">
        <f t="shared" si="6"/>
        <v>395</v>
      </c>
      <c r="B407" s="139" t="s">
        <v>799</v>
      </c>
      <c r="C407" s="140" t="s">
        <v>800</v>
      </c>
      <c r="D407" s="140" t="s">
        <v>590</v>
      </c>
      <c r="E407" s="140" t="s">
        <v>45</v>
      </c>
      <c r="F407" s="147">
        <v>1350</v>
      </c>
      <c r="G407" s="136">
        <v>1350</v>
      </c>
    </row>
    <row r="408" spans="1:7" ht="12.75">
      <c r="A408" s="38">
        <f t="shared" si="6"/>
        <v>396</v>
      </c>
      <c r="B408" s="139" t="s">
        <v>801</v>
      </c>
      <c r="C408" s="140" t="s">
        <v>802</v>
      </c>
      <c r="D408" s="140" t="s">
        <v>590</v>
      </c>
      <c r="E408" s="140" t="s">
        <v>45</v>
      </c>
      <c r="F408" s="147">
        <v>350</v>
      </c>
      <c r="G408" s="136">
        <v>350</v>
      </c>
    </row>
    <row r="409" spans="1:7" ht="51">
      <c r="A409" s="38">
        <f t="shared" si="6"/>
        <v>397</v>
      </c>
      <c r="B409" s="139" t="s">
        <v>892</v>
      </c>
      <c r="C409" s="140" t="s">
        <v>802</v>
      </c>
      <c r="D409" s="140" t="s">
        <v>595</v>
      </c>
      <c r="E409" s="140" t="s">
        <v>45</v>
      </c>
      <c r="F409" s="147">
        <v>350</v>
      </c>
      <c r="G409" s="136">
        <v>350</v>
      </c>
    </row>
    <row r="410" spans="1:7" ht="25.5">
      <c r="A410" s="38">
        <f t="shared" si="6"/>
        <v>398</v>
      </c>
      <c r="B410" s="139" t="s">
        <v>803</v>
      </c>
      <c r="C410" s="140" t="s">
        <v>802</v>
      </c>
      <c r="D410" s="140" t="s">
        <v>604</v>
      </c>
      <c r="E410" s="140" t="s">
        <v>45</v>
      </c>
      <c r="F410" s="147">
        <v>350</v>
      </c>
      <c r="G410" s="136">
        <v>350</v>
      </c>
    </row>
    <row r="411" spans="1:7" ht="25.5">
      <c r="A411" s="38">
        <f t="shared" si="6"/>
        <v>399</v>
      </c>
      <c r="B411" s="139" t="s">
        <v>282</v>
      </c>
      <c r="C411" s="140" t="s">
        <v>802</v>
      </c>
      <c r="D411" s="140" t="s">
        <v>604</v>
      </c>
      <c r="E411" s="140" t="s">
        <v>271</v>
      </c>
      <c r="F411" s="147">
        <v>350</v>
      </c>
      <c r="G411" s="136">
        <v>350</v>
      </c>
    </row>
    <row r="412" spans="1:7" ht="12.75">
      <c r="A412" s="38">
        <f t="shared" si="6"/>
        <v>400</v>
      </c>
      <c r="B412" s="139" t="s">
        <v>804</v>
      </c>
      <c r="C412" s="140" t="s">
        <v>805</v>
      </c>
      <c r="D412" s="140" t="s">
        <v>590</v>
      </c>
      <c r="E412" s="140" t="s">
        <v>45</v>
      </c>
      <c r="F412" s="147">
        <v>1000</v>
      </c>
      <c r="G412" s="136">
        <v>1000</v>
      </c>
    </row>
    <row r="413" spans="1:7" ht="51">
      <c r="A413" s="38">
        <f t="shared" si="6"/>
        <v>401</v>
      </c>
      <c r="B413" s="139" t="s">
        <v>892</v>
      </c>
      <c r="C413" s="140" t="s">
        <v>805</v>
      </c>
      <c r="D413" s="140" t="s">
        <v>595</v>
      </c>
      <c r="E413" s="140" t="s">
        <v>45</v>
      </c>
      <c r="F413" s="147">
        <v>1000</v>
      </c>
      <c r="G413" s="136">
        <v>1000</v>
      </c>
    </row>
    <row r="414" spans="1:7" ht="25.5">
      <c r="A414" s="38">
        <f t="shared" si="6"/>
        <v>402</v>
      </c>
      <c r="B414" s="139" t="s">
        <v>803</v>
      </c>
      <c r="C414" s="140" t="s">
        <v>805</v>
      </c>
      <c r="D414" s="140" t="s">
        <v>604</v>
      </c>
      <c r="E414" s="140" t="s">
        <v>45</v>
      </c>
      <c r="F414" s="147">
        <v>1000</v>
      </c>
      <c r="G414" s="136">
        <v>1000</v>
      </c>
    </row>
    <row r="415" spans="1:7" ht="38.25">
      <c r="A415" s="38">
        <f t="shared" si="6"/>
        <v>403</v>
      </c>
      <c r="B415" s="139" t="s">
        <v>497</v>
      </c>
      <c r="C415" s="140" t="s">
        <v>805</v>
      </c>
      <c r="D415" s="140" t="s">
        <v>604</v>
      </c>
      <c r="E415" s="140" t="s">
        <v>498</v>
      </c>
      <c r="F415" s="147">
        <v>1000</v>
      </c>
      <c r="G415" s="136">
        <v>1000</v>
      </c>
    </row>
    <row r="416" spans="1:7" ht="38.25">
      <c r="A416" s="38">
        <f t="shared" si="6"/>
        <v>404</v>
      </c>
      <c r="B416" s="139" t="s">
        <v>198</v>
      </c>
      <c r="C416" s="140" t="s">
        <v>230</v>
      </c>
      <c r="D416" s="140" t="s">
        <v>590</v>
      </c>
      <c r="E416" s="140" t="s">
        <v>45</v>
      </c>
      <c r="F416" s="147">
        <v>170689.3</v>
      </c>
      <c r="G416" s="136">
        <v>166474.3</v>
      </c>
    </row>
    <row r="417" spans="1:7" ht="38.25">
      <c r="A417" s="38">
        <f t="shared" si="6"/>
        <v>405</v>
      </c>
      <c r="B417" s="139" t="s">
        <v>39</v>
      </c>
      <c r="C417" s="140" t="s">
        <v>40</v>
      </c>
      <c r="D417" s="140" t="s">
        <v>590</v>
      </c>
      <c r="E417" s="140" t="s">
        <v>45</v>
      </c>
      <c r="F417" s="147">
        <v>9009.4</v>
      </c>
      <c r="G417" s="136">
        <v>9009.4</v>
      </c>
    </row>
    <row r="418" spans="1:7" ht="38.25">
      <c r="A418" s="38">
        <f t="shared" si="6"/>
        <v>406</v>
      </c>
      <c r="B418" s="139" t="s">
        <v>911</v>
      </c>
      <c r="C418" s="140" t="s">
        <v>40</v>
      </c>
      <c r="D418" s="140" t="s">
        <v>675</v>
      </c>
      <c r="E418" s="140" t="s">
        <v>45</v>
      </c>
      <c r="F418" s="147">
        <v>9009.4</v>
      </c>
      <c r="G418" s="136">
        <v>9009.4</v>
      </c>
    </row>
    <row r="419" spans="1:7" ht="25.5">
      <c r="A419" s="38">
        <f t="shared" si="6"/>
        <v>407</v>
      </c>
      <c r="B419" s="139" t="s">
        <v>328</v>
      </c>
      <c r="C419" s="140" t="s">
        <v>40</v>
      </c>
      <c r="D419" s="140" t="s">
        <v>676</v>
      </c>
      <c r="E419" s="140" t="s">
        <v>45</v>
      </c>
      <c r="F419" s="147">
        <v>9009.4</v>
      </c>
      <c r="G419" s="136">
        <v>9009.4</v>
      </c>
    </row>
    <row r="420" spans="1:7" ht="25.5">
      <c r="A420" s="38">
        <f t="shared" si="6"/>
        <v>408</v>
      </c>
      <c r="B420" s="139" t="s">
        <v>329</v>
      </c>
      <c r="C420" s="140" t="s">
        <v>40</v>
      </c>
      <c r="D420" s="140" t="s">
        <v>677</v>
      </c>
      <c r="E420" s="140" t="s">
        <v>45</v>
      </c>
      <c r="F420" s="147">
        <v>393.4</v>
      </c>
      <c r="G420" s="136">
        <v>393.4</v>
      </c>
    </row>
    <row r="421" spans="1:7" ht="12.75">
      <c r="A421" s="38">
        <f t="shared" si="6"/>
        <v>409</v>
      </c>
      <c r="B421" s="139" t="s">
        <v>330</v>
      </c>
      <c r="C421" s="140" t="s">
        <v>40</v>
      </c>
      <c r="D421" s="140" t="s">
        <v>677</v>
      </c>
      <c r="E421" s="140" t="s">
        <v>277</v>
      </c>
      <c r="F421" s="147">
        <v>393.4</v>
      </c>
      <c r="G421" s="136">
        <v>393.4</v>
      </c>
    </row>
    <row r="422" spans="1:7" ht="51">
      <c r="A422" s="38">
        <f t="shared" si="6"/>
        <v>410</v>
      </c>
      <c r="B422" s="139" t="s">
        <v>984</v>
      </c>
      <c r="C422" s="140" t="s">
        <v>40</v>
      </c>
      <c r="D422" s="140" t="s">
        <v>678</v>
      </c>
      <c r="E422" s="140" t="s">
        <v>45</v>
      </c>
      <c r="F422" s="147">
        <v>8616</v>
      </c>
      <c r="G422" s="136">
        <v>8616</v>
      </c>
    </row>
    <row r="423" spans="1:7" ht="12.75">
      <c r="A423" s="38">
        <f t="shared" si="6"/>
        <v>411</v>
      </c>
      <c r="B423" s="139" t="s">
        <v>330</v>
      </c>
      <c r="C423" s="140" t="s">
        <v>40</v>
      </c>
      <c r="D423" s="140" t="s">
        <v>678</v>
      </c>
      <c r="E423" s="140" t="s">
        <v>277</v>
      </c>
      <c r="F423" s="147">
        <v>8616</v>
      </c>
      <c r="G423" s="136">
        <v>8616</v>
      </c>
    </row>
    <row r="424" spans="1:7" ht="12.75">
      <c r="A424" s="38">
        <f t="shared" si="6"/>
        <v>412</v>
      </c>
      <c r="B424" s="139" t="s">
        <v>199</v>
      </c>
      <c r="C424" s="140" t="s">
        <v>231</v>
      </c>
      <c r="D424" s="140" t="s">
        <v>590</v>
      </c>
      <c r="E424" s="140" t="s">
        <v>45</v>
      </c>
      <c r="F424" s="147">
        <v>161679.9</v>
      </c>
      <c r="G424" s="136">
        <v>157464.9</v>
      </c>
    </row>
    <row r="425" spans="1:7" ht="38.25">
      <c r="A425" s="38">
        <f t="shared" si="6"/>
        <v>413</v>
      </c>
      <c r="B425" s="139" t="s">
        <v>911</v>
      </c>
      <c r="C425" s="140" t="s">
        <v>231</v>
      </c>
      <c r="D425" s="140" t="s">
        <v>675</v>
      </c>
      <c r="E425" s="140" t="s">
        <v>45</v>
      </c>
      <c r="F425" s="147">
        <v>161679.9</v>
      </c>
      <c r="G425" s="136">
        <v>157464.9</v>
      </c>
    </row>
    <row r="426" spans="1:7" ht="25.5">
      <c r="A426" s="38">
        <f t="shared" si="6"/>
        <v>414</v>
      </c>
      <c r="B426" s="139" t="s">
        <v>328</v>
      </c>
      <c r="C426" s="140" t="s">
        <v>231</v>
      </c>
      <c r="D426" s="140" t="s">
        <v>676</v>
      </c>
      <c r="E426" s="140" t="s">
        <v>45</v>
      </c>
      <c r="F426" s="147">
        <v>161679.9</v>
      </c>
      <c r="G426" s="136">
        <v>157464.9</v>
      </c>
    </row>
    <row r="427" spans="1:7" ht="25.5">
      <c r="A427" s="38">
        <f t="shared" si="6"/>
        <v>415</v>
      </c>
      <c r="B427" s="139" t="s">
        <v>332</v>
      </c>
      <c r="C427" s="140" t="s">
        <v>231</v>
      </c>
      <c r="D427" s="140" t="s">
        <v>680</v>
      </c>
      <c r="E427" s="140" t="s">
        <v>45</v>
      </c>
      <c r="F427" s="147">
        <v>161679.9</v>
      </c>
      <c r="G427" s="136">
        <v>157464.9</v>
      </c>
    </row>
    <row r="428" spans="1:7" ht="12.75">
      <c r="A428" s="38">
        <f t="shared" si="6"/>
        <v>416</v>
      </c>
      <c r="B428" s="139" t="s">
        <v>331</v>
      </c>
      <c r="C428" s="140" t="s">
        <v>231</v>
      </c>
      <c r="D428" s="140" t="s">
        <v>680</v>
      </c>
      <c r="E428" s="140" t="s">
        <v>269</v>
      </c>
      <c r="F428" s="147">
        <v>161679.9</v>
      </c>
      <c r="G428" s="136">
        <v>157464.9</v>
      </c>
    </row>
    <row r="429" spans="1:7" ht="12.75">
      <c r="A429" s="38">
        <f t="shared" si="6"/>
        <v>417</v>
      </c>
      <c r="B429" s="142" t="s">
        <v>875</v>
      </c>
      <c r="C429" s="143"/>
      <c r="D429" s="143"/>
      <c r="E429" s="143"/>
      <c r="F429" s="148">
        <v>1281456.49</v>
      </c>
      <c r="G429" s="149">
        <v>1283227.39</v>
      </c>
    </row>
  </sheetData>
  <sheetProtection/>
  <autoFilter ref="A12:G429"/>
  <mergeCells count="7">
    <mergeCell ref="B429:E429"/>
    <mergeCell ref="A8:G8"/>
    <mergeCell ref="A10:A11"/>
    <mergeCell ref="B10:B11"/>
    <mergeCell ref="C10:C11"/>
    <mergeCell ref="D10:D11"/>
    <mergeCell ref="E10:E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G518"/>
  <sheetViews>
    <sheetView zoomScalePageLayoutView="0" workbookViewId="0" topLeftCell="A1">
      <selection activeCell="I16" sqref="I16"/>
    </sheetView>
  </sheetViews>
  <sheetFormatPr defaultColWidth="9.00390625" defaultRowHeight="12.75"/>
  <cols>
    <col min="1" max="1" width="4.75390625" style="37" customWidth="1"/>
    <col min="2" max="2" width="60.75390625" style="40" customWidth="1"/>
    <col min="3" max="3" width="5.00390625" style="40" customWidth="1"/>
    <col min="4" max="4" width="6.75390625" style="40" customWidth="1"/>
    <col min="5" max="5" width="11.625" style="40" customWidth="1"/>
    <col min="6" max="6" width="7.125" style="40" customWidth="1"/>
    <col min="7" max="7" width="12.75390625" style="40" customWidth="1"/>
    <col min="8" max="16384" width="9.125" style="71" customWidth="1"/>
  </cols>
  <sheetData>
    <row r="1" spans="1:7" s="70" customFormat="1" ht="12.75">
      <c r="A1" s="37"/>
      <c r="B1" s="40"/>
      <c r="C1" s="40"/>
      <c r="D1" s="40"/>
      <c r="E1" s="40"/>
      <c r="F1" s="40"/>
      <c r="G1" s="65" t="s">
        <v>1060</v>
      </c>
    </row>
    <row r="2" spans="1:7" s="70" customFormat="1" ht="12.75">
      <c r="A2" s="37"/>
      <c r="B2" s="40"/>
      <c r="C2" s="40"/>
      <c r="D2" s="40"/>
      <c r="E2" s="40"/>
      <c r="F2" s="40"/>
      <c r="G2" s="65" t="s">
        <v>140</v>
      </c>
    </row>
    <row r="3" spans="1:7" s="70" customFormat="1" ht="12.75">
      <c r="A3" s="37"/>
      <c r="B3" s="40"/>
      <c r="C3" s="40"/>
      <c r="D3" s="40"/>
      <c r="E3" s="40"/>
      <c r="F3" s="40"/>
      <c r="G3" s="65" t="s">
        <v>43</v>
      </c>
    </row>
    <row r="4" spans="1:7" s="70" customFormat="1" ht="12.75">
      <c r="A4" s="37"/>
      <c r="B4" s="40"/>
      <c r="C4" s="40"/>
      <c r="D4" s="40"/>
      <c r="E4" s="40"/>
      <c r="F4" s="40"/>
      <c r="G4" s="65" t="s">
        <v>44</v>
      </c>
    </row>
    <row r="5" spans="1:7" s="70" customFormat="1" ht="12.75">
      <c r="A5" s="37"/>
      <c r="B5" s="40"/>
      <c r="C5" s="40"/>
      <c r="D5" s="40"/>
      <c r="E5" s="40"/>
      <c r="F5" s="40"/>
      <c r="G5" s="65" t="s">
        <v>43</v>
      </c>
    </row>
    <row r="6" spans="1:7" s="70" customFormat="1" ht="12.75">
      <c r="A6" s="37"/>
      <c r="B6" s="40"/>
      <c r="C6" s="40"/>
      <c r="D6" s="40"/>
      <c r="E6" s="40"/>
      <c r="F6" s="40"/>
      <c r="G6" s="65" t="s">
        <v>999</v>
      </c>
    </row>
    <row r="7" spans="1:7" s="70" customFormat="1" ht="9" customHeight="1">
      <c r="A7" s="37"/>
      <c r="B7" s="40"/>
      <c r="C7" s="40"/>
      <c r="D7" s="40"/>
      <c r="E7" s="40"/>
      <c r="F7" s="40"/>
      <c r="G7" s="65"/>
    </row>
    <row r="8" spans="1:7" s="70" customFormat="1" ht="14.25" customHeight="1">
      <c r="A8" s="87" t="s">
        <v>1052</v>
      </c>
      <c r="B8" s="88"/>
      <c r="C8" s="88"/>
      <c r="D8" s="88"/>
      <c r="E8" s="88"/>
      <c r="F8" s="88"/>
      <c r="G8" s="88"/>
    </row>
    <row r="9" spans="2:7" ht="12">
      <c r="B9" s="41"/>
      <c r="C9" s="41"/>
      <c r="D9" s="41"/>
      <c r="E9" s="41"/>
      <c r="F9" s="41"/>
      <c r="G9" s="65"/>
    </row>
    <row r="10" spans="1:7" ht="58.5" customHeight="1">
      <c r="A10" s="72" t="s">
        <v>144</v>
      </c>
      <c r="B10" s="72" t="s">
        <v>378</v>
      </c>
      <c r="C10" s="72" t="s">
        <v>278</v>
      </c>
      <c r="D10" s="72" t="s">
        <v>48</v>
      </c>
      <c r="E10" s="72" t="s">
        <v>139</v>
      </c>
      <c r="F10" s="72" t="s">
        <v>142</v>
      </c>
      <c r="G10" s="66" t="s">
        <v>132</v>
      </c>
    </row>
    <row r="11" spans="1:7" ht="12">
      <c r="A11" s="39">
        <v>1</v>
      </c>
      <c r="B11" s="72">
        <v>2</v>
      </c>
      <c r="C11" s="72">
        <v>3</v>
      </c>
      <c r="D11" s="72">
        <v>4</v>
      </c>
      <c r="E11" s="72">
        <v>5</v>
      </c>
      <c r="F11" s="72">
        <v>6</v>
      </c>
      <c r="G11" s="72">
        <v>7</v>
      </c>
    </row>
    <row r="12" spans="1:7" ht="12.75">
      <c r="A12" s="38">
        <v>1</v>
      </c>
      <c r="B12" s="134" t="s">
        <v>156</v>
      </c>
      <c r="C12" s="135" t="s">
        <v>134</v>
      </c>
      <c r="D12" s="135" t="s">
        <v>46</v>
      </c>
      <c r="E12" s="135" t="s">
        <v>590</v>
      </c>
      <c r="F12" s="135" t="s">
        <v>45</v>
      </c>
      <c r="G12" s="136">
        <v>421387.38166</v>
      </c>
    </row>
    <row r="13" spans="1:7" ht="12.75">
      <c r="A13" s="38">
        <f aca="true" t="shared" si="0" ref="A13:A76">1+A12</f>
        <v>2</v>
      </c>
      <c r="B13" s="134" t="s">
        <v>522</v>
      </c>
      <c r="C13" s="135" t="s">
        <v>134</v>
      </c>
      <c r="D13" s="135" t="s">
        <v>112</v>
      </c>
      <c r="E13" s="135" t="s">
        <v>590</v>
      </c>
      <c r="F13" s="135" t="s">
        <v>45</v>
      </c>
      <c r="G13" s="136">
        <v>85399.568</v>
      </c>
    </row>
    <row r="14" spans="1:7" ht="25.5">
      <c r="A14" s="38">
        <f t="shared" si="0"/>
        <v>3</v>
      </c>
      <c r="B14" s="134" t="s">
        <v>523</v>
      </c>
      <c r="C14" s="135" t="s">
        <v>134</v>
      </c>
      <c r="D14" s="135" t="s">
        <v>113</v>
      </c>
      <c r="E14" s="135" t="s">
        <v>590</v>
      </c>
      <c r="F14" s="135" t="s">
        <v>45</v>
      </c>
      <c r="G14" s="136">
        <v>2039.992</v>
      </c>
    </row>
    <row r="15" spans="1:7" ht="12.75">
      <c r="A15" s="38">
        <f t="shared" si="0"/>
        <v>4</v>
      </c>
      <c r="B15" s="134" t="s">
        <v>279</v>
      </c>
      <c r="C15" s="135" t="s">
        <v>134</v>
      </c>
      <c r="D15" s="135" t="s">
        <v>113</v>
      </c>
      <c r="E15" s="135" t="s">
        <v>591</v>
      </c>
      <c r="F15" s="135" t="s">
        <v>45</v>
      </c>
      <c r="G15" s="136">
        <v>2039.992</v>
      </c>
    </row>
    <row r="16" spans="1:7" ht="12.75">
      <c r="A16" s="38">
        <f t="shared" si="0"/>
        <v>5</v>
      </c>
      <c r="B16" s="134" t="s">
        <v>381</v>
      </c>
      <c r="C16" s="135" t="s">
        <v>134</v>
      </c>
      <c r="D16" s="135" t="s">
        <v>113</v>
      </c>
      <c r="E16" s="135" t="s">
        <v>592</v>
      </c>
      <c r="F16" s="135" t="s">
        <v>45</v>
      </c>
      <c r="G16" s="136">
        <v>2039.992</v>
      </c>
    </row>
    <row r="17" spans="1:7" ht="25.5">
      <c r="A17" s="38">
        <f t="shared" si="0"/>
        <v>6</v>
      </c>
      <c r="B17" s="134" t="s">
        <v>382</v>
      </c>
      <c r="C17" s="135" t="s">
        <v>134</v>
      </c>
      <c r="D17" s="135" t="s">
        <v>113</v>
      </c>
      <c r="E17" s="135" t="s">
        <v>592</v>
      </c>
      <c r="F17" s="135" t="s">
        <v>270</v>
      </c>
      <c r="G17" s="136">
        <v>2039.992</v>
      </c>
    </row>
    <row r="18" spans="1:7" ht="38.25">
      <c r="A18" s="38">
        <f t="shared" si="0"/>
        <v>7</v>
      </c>
      <c r="B18" s="134" t="s">
        <v>524</v>
      </c>
      <c r="C18" s="135" t="s">
        <v>134</v>
      </c>
      <c r="D18" s="135" t="s">
        <v>115</v>
      </c>
      <c r="E18" s="135" t="s">
        <v>590</v>
      </c>
      <c r="F18" s="135" t="s">
        <v>45</v>
      </c>
      <c r="G18" s="136">
        <v>30810.98</v>
      </c>
    </row>
    <row r="19" spans="1:7" ht="12.75">
      <c r="A19" s="38">
        <f t="shared" si="0"/>
        <v>8</v>
      </c>
      <c r="B19" s="134" t="s">
        <v>279</v>
      </c>
      <c r="C19" s="135" t="s">
        <v>134</v>
      </c>
      <c r="D19" s="135" t="s">
        <v>115</v>
      </c>
      <c r="E19" s="135" t="s">
        <v>591</v>
      </c>
      <c r="F19" s="135" t="s">
        <v>45</v>
      </c>
      <c r="G19" s="136">
        <v>30810.98</v>
      </c>
    </row>
    <row r="20" spans="1:7" ht="25.5">
      <c r="A20" s="38">
        <f t="shared" si="0"/>
        <v>9</v>
      </c>
      <c r="B20" s="134" t="s">
        <v>383</v>
      </c>
      <c r="C20" s="135" t="s">
        <v>134</v>
      </c>
      <c r="D20" s="135" t="s">
        <v>115</v>
      </c>
      <c r="E20" s="135" t="s">
        <v>593</v>
      </c>
      <c r="F20" s="135" t="s">
        <v>45</v>
      </c>
      <c r="G20" s="136">
        <v>30810.98</v>
      </c>
    </row>
    <row r="21" spans="1:7" ht="25.5">
      <c r="A21" s="38">
        <f t="shared" si="0"/>
        <v>10</v>
      </c>
      <c r="B21" s="134" t="s">
        <v>382</v>
      </c>
      <c r="C21" s="135" t="s">
        <v>134</v>
      </c>
      <c r="D21" s="135" t="s">
        <v>115</v>
      </c>
      <c r="E21" s="135" t="s">
        <v>593</v>
      </c>
      <c r="F21" s="135" t="s">
        <v>270</v>
      </c>
      <c r="G21" s="136">
        <v>30789.774</v>
      </c>
    </row>
    <row r="22" spans="1:7" ht="25.5">
      <c r="A22" s="38">
        <f t="shared" si="0"/>
        <v>11</v>
      </c>
      <c r="B22" s="134" t="s">
        <v>384</v>
      </c>
      <c r="C22" s="135" t="s">
        <v>134</v>
      </c>
      <c r="D22" s="135" t="s">
        <v>115</v>
      </c>
      <c r="E22" s="135" t="s">
        <v>593</v>
      </c>
      <c r="F22" s="135" t="s">
        <v>271</v>
      </c>
      <c r="G22" s="136">
        <v>21</v>
      </c>
    </row>
    <row r="23" spans="1:7" ht="12.75">
      <c r="A23" s="38">
        <f t="shared" si="0"/>
        <v>12</v>
      </c>
      <c r="B23" s="134" t="s">
        <v>392</v>
      </c>
      <c r="C23" s="135" t="s">
        <v>134</v>
      </c>
      <c r="D23" s="135" t="s">
        <v>115</v>
      </c>
      <c r="E23" s="135" t="s">
        <v>593</v>
      </c>
      <c r="F23" s="135" t="s">
        <v>273</v>
      </c>
      <c r="G23" s="136">
        <v>0.206</v>
      </c>
    </row>
    <row r="24" spans="1:7" ht="12.75">
      <c r="A24" s="38">
        <f t="shared" si="0"/>
        <v>13</v>
      </c>
      <c r="B24" s="134" t="s">
        <v>1066</v>
      </c>
      <c r="C24" s="135" t="s">
        <v>134</v>
      </c>
      <c r="D24" s="135" t="s">
        <v>1067</v>
      </c>
      <c r="E24" s="135" t="s">
        <v>590</v>
      </c>
      <c r="F24" s="135" t="s">
        <v>45</v>
      </c>
      <c r="G24" s="136">
        <v>31</v>
      </c>
    </row>
    <row r="25" spans="1:7" ht="12.75">
      <c r="A25" s="38">
        <f t="shared" si="0"/>
        <v>14</v>
      </c>
      <c r="B25" s="134" t="s">
        <v>279</v>
      </c>
      <c r="C25" s="135" t="s">
        <v>134</v>
      </c>
      <c r="D25" s="135" t="s">
        <v>1067</v>
      </c>
      <c r="E25" s="135" t="s">
        <v>591</v>
      </c>
      <c r="F25" s="135" t="s">
        <v>45</v>
      </c>
      <c r="G25" s="136">
        <v>31</v>
      </c>
    </row>
    <row r="26" spans="1:7" ht="63.75">
      <c r="A26" s="38">
        <f t="shared" si="0"/>
        <v>15</v>
      </c>
      <c r="B26" s="134" t="s">
        <v>996</v>
      </c>
      <c r="C26" s="135" t="s">
        <v>134</v>
      </c>
      <c r="D26" s="135" t="s">
        <v>1067</v>
      </c>
      <c r="E26" s="135" t="s">
        <v>806</v>
      </c>
      <c r="F26" s="135" t="s">
        <v>45</v>
      </c>
      <c r="G26" s="136">
        <v>31</v>
      </c>
    </row>
    <row r="27" spans="1:7" ht="12.75">
      <c r="A27" s="38">
        <f t="shared" si="0"/>
        <v>16</v>
      </c>
      <c r="B27" s="134" t="s">
        <v>1068</v>
      </c>
      <c r="C27" s="135" t="s">
        <v>134</v>
      </c>
      <c r="D27" s="135" t="s">
        <v>1067</v>
      </c>
      <c r="E27" s="135" t="s">
        <v>806</v>
      </c>
      <c r="F27" s="135" t="s">
        <v>1069</v>
      </c>
      <c r="G27" s="136">
        <v>31</v>
      </c>
    </row>
    <row r="28" spans="1:7" ht="25.5">
      <c r="A28" s="38">
        <f t="shared" si="0"/>
        <v>17</v>
      </c>
      <c r="B28" s="134" t="s">
        <v>525</v>
      </c>
      <c r="C28" s="135" t="s">
        <v>134</v>
      </c>
      <c r="D28" s="135" t="s">
        <v>150</v>
      </c>
      <c r="E28" s="135" t="s">
        <v>590</v>
      </c>
      <c r="F28" s="135" t="s">
        <v>45</v>
      </c>
      <c r="G28" s="136">
        <v>14344.43</v>
      </c>
    </row>
    <row r="29" spans="1:7" ht="12.75">
      <c r="A29" s="38">
        <f t="shared" si="0"/>
        <v>18</v>
      </c>
      <c r="B29" s="134" t="s">
        <v>279</v>
      </c>
      <c r="C29" s="135" t="s">
        <v>134</v>
      </c>
      <c r="D29" s="135" t="s">
        <v>150</v>
      </c>
      <c r="E29" s="135" t="s">
        <v>591</v>
      </c>
      <c r="F29" s="135" t="s">
        <v>45</v>
      </c>
      <c r="G29" s="136">
        <v>14344.43</v>
      </c>
    </row>
    <row r="30" spans="1:7" ht="25.5">
      <c r="A30" s="38">
        <f t="shared" si="0"/>
        <v>19</v>
      </c>
      <c r="B30" s="134" t="s">
        <v>383</v>
      </c>
      <c r="C30" s="135" t="s">
        <v>134</v>
      </c>
      <c r="D30" s="135" t="s">
        <v>150</v>
      </c>
      <c r="E30" s="135" t="s">
        <v>593</v>
      </c>
      <c r="F30" s="135" t="s">
        <v>45</v>
      </c>
      <c r="G30" s="136">
        <v>14344.43</v>
      </c>
    </row>
    <row r="31" spans="1:7" ht="25.5">
      <c r="A31" s="38">
        <f t="shared" si="0"/>
        <v>20</v>
      </c>
      <c r="B31" s="134" t="s">
        <v>382</v>
      </c>
      <c r="C31" s="135" t="s">
        <v>134</v>
      </c>
      <c r="D31" s="135" t="s">
        <v>150</v>
      </c>
      <c r="E31" s="135" t="s">
        <v>593</v>
      </c>
      <c r="F31" s="135" t="s">
        <v>270</v>
      </c>
      <c r="G31" s="136">
        <v>12386.46</v>
      </c>
    </row>
    <row r="32" spans="1:7" ht="25.5">
      <c r="A32" s="38">
        <f t="shared" si="0"/>
        <v>21</v>
      </c>
      <c r="B32" s="134" t="s">
        <v>384</v>
      </c>
      <c r="C32" s="135" t="s">
        <v>134</v>
      </c>
      <c r="D32" s="135" t="s">
        <v>150</v>
      </c>
      <c r="E32" s="135" t="s">
        <v>593</v>
      </c>
      <c r="F32" s="135" t="s">
        <v>271</v>
      </c>
      <c r="G32" s="136">
        <v>1957.97</v>
      </c>
    </row>
    <row r="33" spans="1:7" ht="12.75">
      <c r="A33" s="38">
        <f t="shared" si="0"/>
        <v>22</v>
      </c>
      <c r="B33" s="134" t="s">
        <v>526</v>
      </c>
      <c r="C33" s="135" t="s">
        <v>134</v>
      </c>
      <c r="D33" s="135" t="s">
        <v>224</v>
      </c>
      <c r="E33" s="135" t="s">
        <v>590</v>
      </c>
      <c r="F33" s="135" t="s">
        <v>45</v>
      </c>
      <c r="G33" s="136">
        <v>1000</v>
      </c>
    </row>
    <row r="34" spans="1:7" ht="12.75">
      <c r="A34" s="38">
        <f t="shared" si="0"/>
        <v>23</v>
      </c>
      <c r="B34" s="134" t="s">
        <v>279</v>
      </c>
      <c r="C34" s="135" t="s">
        <v>134</v>
      </c>
      <c r="D34" s="135" t="s">
        <v>224</v>
      </c>
      <c r="E34" s="135" t="s">
        <v>591</v>
      </c>
      <c r="F34" s="135" t="s">
        <v>45</v>
      </c>
      <c r="G34" s="136">
        <v>1000</v>
      </c>
    </row>
    <row r="35" spans="1:7" ht="12.75">
      <c r="A35" s="38">
        <f t="shared" si="0"/>
        <v>24</v>
      </c>
      <c r="B35" s="134" t="s">
        <v>385</v>
      </c>
      <c r="C35" s="135" t="s">
        <v>134</v>
      </c>
      <c r="D35" s="135" t="s">
        <v>224</v>
      </c>
      <c r="E35" s="135" t="s">
        <v>594</v>
      </c>
      <c r="F35" s="135" t="s">
        <v>45</v>
      </c>
      <c r="G35" s="136">
        <v>1000</v>
      </c>
    </row>
    <row r="36" spans="1:7" ht="12.75">
      <c r="A36" s="38">
        <f t="shared" si="0"/>
        <v>25</v>
      </c>
      <c r="B36" s="134" t="s">
        <v>386</v>
      </c>
      <c r="C36" s="135" t="s">
        <v>134</v>
      </c>
      <c r="D36" s="135" t="s">
        <v>224</v>
      </c>
      <c r="E36" s="135" t="s">
        <v>594</v>
      </c>
      <c r="F36" s="135" t="s">
        <v>265</v>
      </c>
      <c r="G36" s="136">
        <v>1000</v>
      </c>
    </row>
    <row r="37" spans="1:7" ht="12.75">
      <c r="A37" s="38">
        <f t="shared" si="0"/>
        <v>26</v>
      </c>
      <c r="B37" s="134" t="s">
        <v>527</v>
      </c>
      <c r="C37" s="135" t="s">
        <v>134</v>
      </c>
      <c r="D37" s="135" t="s">
        <v>226</v>
      </c>
      <c r="E37" s="135" t="s">
        <v>590</v>
      </c>
      <c r="F37" s="135" t="s">
        <v>45</v>
      </c>
      <c r="G37" s="136">
        <v>37173.166</v>
      </c>
    </row>
    <row r="38" spans="1:7" ht="38.25">
      <c r="A38" s="38">
        <f t="shared" si="0"/>
        <v>27</v>
      </c>
      <c r="B38" s="134" t="s">
        <v>861</v>
      </c>
      <c r="C38" s="135" t="s">
        <v>134</v>
      </c>
      <c r="D38" s="135" t="s">
        <v>226</v>
      </c>
      <c r="E38" s="135" t="s">
        <v>595</v>
      </c>
      <c r="F38" s="135" t="s">
        <v>45</v>
      </c>
      <c r="G38" s="136">
        <v>26544.5</v>
      </c>
    </row>
    <row r="39" spans="1:7" ht="38.25">
      <c r="A39" s="38">
        <f t="shared" si="0"/>
        <v>28</v>
      </c>
      <c r="B39" s="134" t="s">
        <v>499</v>
      </c>
      <c r="C39" s="135" t="s">
        <v>134</v>
      </c>
      <c r="D39" s="135" t="s">
        <v>226</v>
      </c>
      <c r="E39" s="135" t="s">
        <v>596</v>
      </c>
      <c r="F39" s="135" t="s">
        <v>45</v>
      </c>
      <c r="G39" s="136">
        <v>21159.5</v>
      </c>
    </row>
    <row r="40" spans="1:7" ht="27.75" customHeight="1">
      <c r="A40" s="38">
        <f t="shared" si="0"/>
        <v>29</v>
      </c>
      <c r="B40" s="134" t="s">
        <v>391</v>
      </c>
      <c r="C40" s="135" t="s">
        <v>134</v>
      </c>
      <c r="D40" s="135" t="s">
        <v>226</v>
      </c>
      <c r="E40" s="135" t="s">
        <v>596</v>
      </c>
      <c r="F40" s="135" t="s">
        <v>272</v>
      </c>
      <c r="G40" s="136">
        <v>12374.195</v>
      </c>
    </row>
    <row r="41" spans="1:7" ht="25.5">
      <c r="A41" s="38">
        <f t="shared" si="0"/>
        <v>30</v>
      </c>
      <c r="B41" s="134" t="s">
        <v>384</v>
      </c>
      <c r="C41" s="135" t="s">
        <v>134</v>
      </c>
      <c r="D41" s="135" t="s">
        <v>226</v>
      </c>
      <c r="E41" s="135" t="s">
        <v>596</v>
      </c>
      <c r="F41" s="135" t="s">
        <v>271</v>
      </c>
      <c r="G41" s="136">
        <v>8771.935</v>
      </c>
    </row>
    <row r="42" spans="1:7" ht="12.75">
      <c r="A42" s="38">
        <f t="shared" si="0"/>
        <v>31</v>
      </c>
      <c r="B42" s="134" t="s">
        <v>392</v>
      </c>
      <c r="C42" s="135" t="s">
        <v>134</v>
      </c>
      <c r="D42" s="135" t="s">
        <v>226</v>
      </c>
      <c r="E42" s="135" t="s">
        <v>596</v>
      </c>
      <c r="F42" s="135" t="s">
        <v>273</v>
      </c>
      <c r="G42" s="136">
        <v>13.37</v>
      </c>
    </row>
    <row r="43" spans="1:7" ht="51">
      <c r="A43" s="38">
        <f t="shared" si="0"/>
        <v>32</v>
      </c>
      <c r="B43" s="134" t="s">
        <v>387</v>
      </c>
      <c r="C43" s="135" t="s">
        <v>134</v>
      </c>
      <c r="D43" s="135" t="s">
        <v>226</v>
      </c>
      <c r="E43" s="135" t="s">
        <v>597</v>
      </c>
      <c r="F43" s="135" t="s">
        <v>45</v>
      </c>
      <c r="G43" s="136">
        <v>50</v>
      </c>
    </row>
    <row r="44" spans="1:7" ht="24.75" customHeight="1">
      <c r="A44" s="38">
        <f t="shared" si="0"/>
        <v>33</v>
      </c>
      <c r="B44" s="134" t="s">
        <v>384</v>
      </c>
      <c r="C44" s="135" t="s">
        <v>134</v>
      </c>
      <c r="D44" s="135" t="s">
        <v>226</v>
      </c>
      <c r="E44" s="135" t="s">
        <v>597</v>
      </c>
      <c r="F44" s="135" t="s">
        <v>271</v>
      </c>
      <c r="G44" s="136">
        <v>50</v>
      </c>
    </row>
    <row r="45" spans="1:7" ht="38.25">
      <c r="A45" s="38">
        <f t="shared" si="0"/>
        <v>34</v>
      </c>
      <c r="B45" s="134" t="s">
        <v>1070</v>
      </c>
      <c r="C45" s="135" t="s">
        <v>134</v>
      </c>
      <c r="D45" s="135" t="s">
        <v>226</v>
      </c>
      <c r="E45" s="135" t="s">
        <v>598</v>
      </c>
      <c r="F45" s="135" t="s">
        <v>45</v>
      </c>
      <c r="G45" s="136">
        <v>100</v>
      </c>
    </row>
    <row r="46" spans="1:7" ht="25.5">
      <c r="A46" s="38">
        <f t="shared" si="0"/>
        <v>35</v>
      </c>
      <c r="B46" s="134" t="s">
        <v>384</v>
      </c>
      <c r="C46" s="135" t="s">
        <v>134</v>
      </c>
      <c r="D46" s="135" t="s">
        <v>226</v>
      </c>
      <c r="E46" s="135" t="s">
        <v>598</v>
      </c>
      <c r="F46" s="135" t="s">
        <v>271</v>
      </c>
      <c r="G46" s="136">
        <v>100</v>
      </c>
    </row>
    <row r="47" spans="1:7" ht="12.75">
      <c r="A47" s="38">
        <f t="shared" si="0"/>
        <v>36</v>
      </c>
      <c r="B47" s="134" t="s">
        <v>807</v>
      </c>
      <c r="C47" s="135" t="s">
        <v>134</v>
      </c>
      <c r="D47" s="135" t="s">
        <v>226</v>
      </c>
      <c r="E47" s="135" t="s">
        <v>783</v>
      </c>
      <c r="F47" s="135" t="s">
        <v>45</v>
      </c>
      <c r="G47" s="136">
        <v>590</v>
      </c>
    </row>
    <row r="48" spans="1:7" ht="25.5">
      <c r="A48" s="38">
        <f t="shared" si="0"/>
        <v>37</v>
      </c>
      <c r="B48" s="134" t="s">
        <v>382</v>
      </c>
      <c r="C48" s="135" t="s">
        <v>134</v>
      </c>
      <c r="D48" s="135" t="s">
        <v>226</v>
      </c>
      <c r="E48" s="135" t="s">
        <v>783</v>
      </c>
      <c r="F48" s="135" t="s">
        <v>270</v>
      </c>
      <c r="G48" s="136">
        <v>210</v>
      </c>
    </row>
    <row r="49" spans="1:7" ht="25.5">
      <c r="A49" s="38">
        <f t="shared" si="0"/>
        <v>38</v>
      </c>
      <c r="B49" s="134" t="s">
        <v>384</v>
      </c>
      <c r="C49" s="135" t="s">
        <v>134</v>
      </c>
      <c r="D49" s="135" t="s">
        <v>226</v>
      </c>
      <c r="E49" s="135" t="s">
        <v>783</v>
      </c>
      <c r="F49" s="135" t="s">
        <v>271</v>
      </c>
      <c r="G49" s="136">
        <v>380</v>
      </c>
    </row>
    <row r="50" spans="1:7" ht="12.75">
      <c r="A50" s="38">
        <f t="shared" si="0"/>
        <v>39</v>
      </c>
      <c r="B50" s="134" t="s">
        <v>808</v>
      </c>
      <c r="C50" s="135" t="s">
        <v>134</v>
      </c>
      <c r="D50" s="135" t="s">
        <v>226</v>
      </c>
      <c r="E50" s="135" t="s">
        <v>599</v>
      </c>
      <c r="F50" s="135" t="s">
        <v>45</v>
      </c>
      <c r="G50" s="136">
        <v>500</v>
      </c>
    </row>
    <row r="51" spans="1:7" ht="25.5">
      <c r="A51" s="38">
        <f t="shared" si="0"/>
        <v>40</v>
      </c>
      <c r="B51" s="134" t="s">
        <v>384</v>
      </c>
      <c r="C51" s="135" t="s">
        <v>134</v>
      </c>
      <c r="D51" s="135" t="s">
        <v>226</v>
      </c>
      <c r="E51" s="135" t="s">
        <v>599</v>
      </c>
      <c r="F51" s="135" t="s">
        <v>271</v>
      </c>
      <c r="G51" s="136">
        <v>344.831</v>
      </c>
    </row>
    <row r="52" spans="1:7" ht="12.75">
      <c r="A52" s="38">
        <f t="shared" si="0"/>
        <v>41</v>
      </c>
      <c r="B52" s="134" t="s">
        <v>600</v>
      </c>
      <c r="C52" s="135" t="s">
        <v>134</v>
      </c>
      <c r="D52" s="135" t="s">
        <v>226</v>
      </c>
      <c r="E52" s="135" t="s">
        <v>599</v>
      </c>
      <c r="F52" s="135" t="s">
        <v>601</v>
      </c>
      <c r="G52" s="136">
        <v>155.169</v>
      </c>
    </row>
    <row r="53" spans="1:7" ht="25.5">
      <c r="A53" s="38">
        <f t="shared" si="0"/>
        <v>42</v>
      </c>
      <c r="B53" s="134" t="s">
        <v>809</v>
      </c>
      <c r="C53" s="135" t="s">
        <v>134</v>
      </c>
      <c r="D53" s="135" t="s">
        <v>226</v>
      </c>
      <c r="E53" s="135" t="s">
        <v>786</v>
      </c>
      <c r="F53" s="135" t="s">
        <v>45</v>
      </c>
      <c r="G53" s="136">
        <v>300</v>
      </c>
    </row>
    <row r="54" spans="1:7" ht="25.5">
      <c r="A54" s="38">
        <f t="shared" si="0"/>
        <v>43</v>
      </c>
      <c r="B54" s="134" t="s">
        <v>384</v>
      </c>
      <c r="C54" s="135" t="s">
        <v>134</v>
      </c>
      <c r="D54" s="135" t="s">
        <v>226</v>
      </c>
      <c r="E54" s="135" t="s">
        <v>786</v>
      </c>
      <c r="F54" s="135" t="s">
        <v>271</v>
      </c>
      <c r="G54" s="136">
        <v>300</v>
      </c>
    </row>
    <row r="55" spans="1:7" ht="25.5">
      <c r="A55" s="38">
        <f t="shared" si="0"/>
        <v>44</v>
      </c>
      <c r="B55" s="134" t="s">
        <v>810</v>
      </c>
      <c r="C55" s="135" t="s">
        <v>134</v>
      </c>
      <c r="D55" s="135" t="s">
        <v>226</v>
      </c>
      <c r="E55" s="135" t="s">
        <v>602</v>
      </c>
      <c r="F55" s="135" t="s">
        <v>45</v>
      </c>
      <c r="G55" s="136">
        <v>675</v>
      </c>
    </row>
    <row r="56" spans="1:7" ht="25.5">
      <c r="A56" s="38">
        <f t="shared" si="0"/>
        <v>45</v>
      </c>
      <c r="B56" s="134" t="s">
        <v>384</v>
      </c>
      <c r="C56" s="135" t="s">
        <v>134</v>
      </c>
      <c r="D56" s="135" t="s">
        <v>226</v>
      </c>
      <c r="E56" s="135" t="s">
        <v>602</v>
      </c>
      <c r="F56" s="135" t="s">
        <v>271</v>
      </c>
      <c r="G56" s="136">
        <v>675</v>
      </c>
    </row>
    <row r="57" spans="1:7" ht="25.5">
      <c r="A57" s="38">
        <f t="shared" si="0"/>
        <v>46</v>
      </c>
      <c r="B57" s="134" t="s">
        <v>388</v>
      </c>
      <c r="C57" s="135" t="s">
        <v>134</v>
      </c>
      <c r="D57" s="135" t="s">
        <v>226</v>
      </c>
      <c r="E57" s="135" t="s">
        <v>788</v>
      </c>
      <c r="F57" s="135" t="s">
        <v>45</v>
      </c>
      <c r="G57" s="136">
        <v>100</v>
      </c>
    </row>
    <row r="58" spans="1:7" ht="25.5">
      <c r="A58" s="38">
        <f t="shared" si="0"/>
        <v>47</v>
      </c>
      <c r="B58" s="134" t="s">
        <v>384</v>
      </c>
      <c r="C58" s="135" t="s">
        <v>134</v>
      </c>
      <c r="D58" s="135" t="s">
        <v>226</v>
      </c>
      <c r="E58" s="135" t="s">
        <v>788</v>
      </c>
      <c r="F58" s="135" t="s">
        <v>271</v>
      </c>
      <c r="G58" s="136">
        <v>100</v>
      </c>
    </row>
    <row r="59" spans="1:7" ht="25.5">
      <c r="A59" s="38">
        <f t="shared" si="0"/>
        <v>48</v>
      </c>
      <c r="B59" s="134" t="s">
        <v>389</v>
      </c>
      <c r="C59" s="135" t="s">
        <v>134</v>
      </c>
      <c r="D59" s="135" t="s">
        <v>226</v>
      </c>
      <c r="E59" s="135" t="s">
        <v>603</v>
      </c>
      <c r="F59" s="135" t="s">
        <v>45</v>
      </c>
      <c r="G59" s="136">
        <v>50</v>
      </c>
    </row>
    <row r="60" spans="1:7" ht="12.75">
      <c r="A60" s="38">
        <f t="shared" si="0"/>
        <v>49</v>
      </c>
      <c r="B60" s="134" t="s">
        <v>392</v>
      </c>
      <c r="C60" s="135" t="s">
        <v>134</v>
      </c>
      <c r="D60" s="135" t="s">
        <v>226</v>
      </c>
      <c r="E60" s="135" t="s">
        <v>603</v>
      </c>
      <c r="F60" s="135" t="s">
        <v>273</v>
      </c>
      <c r="G60" s="136">
        <v>50</v>
      </c>
    </row>
    <row r="61" spans="1:7" ht="12.75">
      <c r="A61" s="38">
        <f t="shared" si="0"/>
        <v>50</v>
      </c>
      <c r="B61" s="134" t="s">
        <v>876</v>
      </c>
      <c r="C61" s="135" t="s">
        <v>134</v>
      </c>
      <c r="D61" s="135" t="s">
        <v>226</v>
      </c>
      <c r="E61" s="135" t="s">
        <v>877</v>
      </c>
      <c r="F61" s="135" t="s">
        <v>45</v>
      </c>
      <c r="G61" s="136">
        <v>155</v>
      </c>
    </row>
    <row r="62" spans="1:7" ht="25.5">
      <c r="A62" s="38">
        <f t="shared" si="0"/>
        <v>51</v>
      </c>
      <c r="B62" s="134" t="s">
        <v>384</v>
      </c>
      <c r="C62" s="135" t="s">
        <v>134</v>
      </c>
      <c r="D62" s="135" t="s">
        <v>226</v>
      </c>
      <c r="E62" s="135" t="s">
        <v>877</v>
      </c>
      <c r="F62" s="135" t="s">
        <v>271</v>
      </c>
      <c r="G62" s="136">
        <v>155</v>
      </c>
    </row>
    <row r="63" spans="1:7" ht="63.75">
      <c r="A63" s="38">
        <f t="shared" si="0"/>
        <v>52</v>
      </c>
      <c r="B63" s="134" t="s">
        <v>987</v>
      </c>
      <c r="C63" s="135" t="s">
        <v>134</v>
      </c>
      <c r="D63" s="135" t="s">
        <v>226</v>
      </c>
      <c r="E63" s="135" t="s">
        <v>789</v>
      </c>
      <c r="F63" s="135" t="s">
        <v>45</v>
      </c>
      <c r="G63" s="136">
        <v>357</v>
      </c>
    </row>
    <row r="64" spans="1:7" ht="25.5">
      <c r="A64" s="38">
        <f t="shared" si="0"/>
        <v>53</v>
      </c>
      <c r="B64" s="134" t="s">
        <v>384</v>
      </c>
      <c r="C64" s="135" t="s">
        <v>134</v>
      </c>
      <c r="D64" s="135" t="s">
        <v>226</v>
      </c>
      <c r="E64" s="135" t="s">
        <v>789</v>
      </c>
      <c r="F64" s="135" t="s">
        <v>271</v>
      </c>
      <c r="G64" s="136">
        <v>357</v>
      </c>
    </row>
    <row r="65" spans="1:7" ht="12.75">
      <c r="A65" s="38">
        <f t="shared" si="0"/>
        <v>54</v>
      </c>
      <c r="B65" s="134" t="s">
        <v>390</v>
      </c>
      <c r="C65" s="135" t="s">
        <v>134</v>
      </c>
      <c r="D65" s="135" t="s">
        <v>226</v>
      </c>
      <c r="E65" s="135" t="s">
        <v>605</v>
      </c>
      <c r="F65" s="135" t="s">
        <v>45</v>
      </c>
      <c r="G65" s="136">
        <v>150</v>
      </c>
    </row>
    <row r="66" spans="1:7" ht="25.5">
      <c r="A66" s="38">
        <f t="shared" si="0"/>
        <v>55</v>
      </c>
      <c r="B66" s="134" t="s">
        <v>384</v>
      </c>
      <c r="C66" s="135" t="s">
        <v>134</v>
      </c>
      <c r="D66" s="135" t="s">
        <v>226</v>
      </c>
      <c r="E66" s="135" t="s">
        <v>605</v>
      </c>
      <c r="F66" s="135" t="s">
        <v>271</v>
      </c>
      <c r="G66" s="136">
        <v>150</v>
      </c>
    </row>
    <row r="67" spans="1:7" ht="38.25">
      <c r="A67" s="38">
        <f t="shared" si="0"/>
        <v>56</v>
      </c>
      <c r="B67" s="134" t="s">
        <v>393</v>
      </c>
      <c r="C67" s="135" t="s">
        <v>134</v>
      </c>
      <c r="D67" s="135" t="s">
        <v>226</v>
      </c>
      <c r="E67" s="135" t="s">
        <v>606</v>
      </c>
      <c r="F67" s="135" t="s">
        <v>45</v>
      </c>
      <c r="G67" s="136">
        <v>2358</v>
      </c>
    </row>
    <row r="68" spans="1:7" ht="12.75">
      <c r="A68" s="38">
        <f t="shared" si="0"/>
        <v>57</v>
      </c>
      <c r="B68" s="134" t="s">
        <v>391</v>
      </c>
      <c r="C68" s="135" t="s">
        <v>134</v>
      </c>
      <c r="D68" s="135" t="s">
        <v>226</v>
      </c>
      <c r="E68" s="135" t="s">
        <v>606</v>
      </c>
      <c r="F68" s="135" t="s">
        <v>272</v>
      </c>
      <c r="G68" s="136">
        <v>2042.907</v>
      </c>
    </row>
    <row r="69" spans="1:7" ht="25.5">
      <c r="A69" s="38">
        <f t="shared" si="0"/>
        <v>58</v>
      </c>
      <c r="B69" s="134" t="s">
        <v>384</v>
      </c>
      <c r="C69" s="135" t="s">
        <v>134</v>
      </c>
      <c r="D69" s="135" t="s">
        <v>226</v>
      </c>
      <c r="E69" s="135" t="s">
        <v>606</v>
      </c>
      <c r="F69" s="135" t="s">
        <v>271</v>
      </c>
      <c r="G69" s="136">
        <v>315.093</v>
      </c>
    </row>
    <row r="70" spans="1:7" ht="51">
      <c r="A70" s="38">
        <f t="shared" si="0"/>
        <v>59</v>
      </c>
      <c r="B70" s="134" t="s">
        <v>862</v>
      </c>
      <c r="C70" s="135" t="s">
        <v>134</v>
      </c>
      <c r="D70" s="135" t="s">
        <v>226</v>
      </c>
      <c r="E70" s="135" t="s">
        <v>607</v>
      </c>
      <c r="F70" s="135" t="s">
        <v>45</v>
      </c>
      <c r="G70" s="136">
        <v>10070.066</v>
      </c>
    </row>
    <row r="71" spans="1:7" ht="25.5">
      <c r="A71" s="38">
        <f t="shared" si="0"/>
        <v>60</v>
      </c>
      <c r="B71" s="134" t="s">
        <v>395</v>
      </c>
      <c r="C71" s="135" t="s">
        <v>134</v>
      </c>
      <c r="D71" s="135" t="s">
        <v>226</v>
      </c>
      <c r="E71" s="135" t="s">
        <v>608</v>
      </c>
      <c r="F71" s="135" t="s">
        <v>45</v>
      </c>
      <c r="G71" s="136">
        <v>200</v>
      </c>
    </row>
    <row r="72" spans="1:7" ht="25.5">
      <c r="A72" s="38">
        <f t="shared" si="0"/>
        <v>61</v>
      </c>
      <c r="B72" s="134" t="s">
        <v>384</v>
      </c>
      <c r="C72" s="135" t="s">
        <v>134</v>
      </c>
      <c r="D72" s="135" t="s">
        <v>226</v>
      </c>
      <c r="E72" s="135" t="s">
        <v>608</v>
      </c>
      <c r="F72" s="135" t="s">
        <v>271</v>
      </c>
      <c r="G72" s="136">
        <v>200</v>
      </c>
    </row>
    <row r="73" spans="1:7" ht="89.25">
      <c r="A73" s="38">
        <f t="shared" si="0"/>
        <v>62</v>
      </c>
      <c r="B73" s="134" t="s">
        <v>965</v>
      </c>
      <c r="C73" s="135" t="s">
        <v>134</v>
      </c>
      <c r="D73" s="135" t="s">
        <v>226</v>
      </c>
      <c r="E73" s="135" t="s">
        <v>945</v>
      </c>
      <c r="F73" s="135" t="s">
        <v>45</v>
      </c>
      <c r="G73" s="136">
        <v>3</v>
      </c>
    </row>
    <row r="74" spans="1:7" ht="25.5">
      <c r="A74" s="38">
        <f t="shared" si="0"/>
        <v>63</v>
      </c>
      <c r="B74" s="134" t="s">
        <v>384</v>
      </c>
      <c r="C74" s="135" t="s">
        <v>134</v>
      </c>
      <c r="D74" s="135" t="s">
        <v>226</v>
      </c>
      <c r="E74" s="135" t="s">
        <v>945</v>
      </c>
      <c r="F74" s="135" t="s">
        <v>271</v>
      </c>
      <c r="G74" s="136">
        <v>3</v>
      </c>
    </row>
    <row r="75" spans="1:7" ht="25.5">
      <c r="A75" s="38">
        <f t="shared" si="0"/>
        <v>64</v>
      </c>
      <c r="B75" s="134" t="s">
        <v>396</v>
      </c>
      <c r="C75" s="135" t="s">
        <v>134</v>
      </c>
      <c r="D75" s="135" t="s">
        <v>226</v>
      </c>
      <c r="E75" s="135" t="s">
        <v>609</v>
      </c>
      <c r="F75" s="135" t="s">
        <v>45</v>
      </c>
      <c r="G75" s="136">
        <v>420</v>
      </c>
    </row>
    <row r="76" spans="1:7" ht="25.5">
      <c r="A76" s="38">
        <f t="shared" si="0"/>
        <v>65</v>
      </c>
      <c r="B76" s="134" t="s">
        <v>384</v>
      </c>
      <c r="C76" s="135" t="s">
        <v>134</v>
      </c>
      <c r="D76" s="135" t="s">
        <v>226</v>
      </c>
      <c r="E76" s="135" t="s">
        <v>609</v>
      </c>
      <c r="F76" s="135" t="s">
        <v>271</v>
      </c>
      <c r="G76" s="136">
        <v>420</v>
      </c>
    </row>
    <row r="77" spans="1:7" ht="38.25">
      <c r="A77" s="38">
        <f aca="true" t="shared" si="1" ref="A77:A140">1+A76</f>
        <v>66</v>
      </c>
      <c r="B77" s="134" t="s">
        <v>878</v>
      </c>
      <c r="C77" s="135" t="s">
        <v>134</v>
      </c>
      <c r="D77" s="135" t="s">
        <v>226</v>
      </c>
      <c r="E77" s="135" t="s">
        <v>610</v>
      </c>
      <c r="F77" s="135" t="s">
        <v>45</v>
      </c>
      <c r="G77" s="136">
        <v>6143.366</v>
      </c>
    </row>
    <row r="78" spans="1:7" ht="25.5">
      <c r="A78" s="38">
        <f t="shared" si="1"/>
        <v>67</v>
      </c>
      <c r="B78" s="134" t="s">
        <v>384</v>
      </c>
      <c r="C78" s="135" t="s">
        <v>134</v>
      </c>
      <c r="D78" s="135" t="s">
        <v>226</v>
      </c>
      <c r="E78" s="135" t="s">
        <v>610</v>
      </c>
      <c r="F78" s="135" t="s">
        <v>271</v>
      </c>
      <c r="G78" s="136">
        <v>6143.366</v>
      </c>
    </row>
    <row r="79" spans="1:7" ht="25.5">
      <c r="A79" s="38">
        <f t="shared" si="1"/>
        <v>68</v>
      </c>
      <c r="B79" s="134" t="s">
        <v>397</v>
      </c>
      <c r="C79" s="135" t="s">
        <v>134</v>
      </c>
      <c r="D79" s="135" t="s">
        <v>226</v>
      </c>
      <c r="E79" s="135" t="s">
        <v>611</v>
      </c>
      <c r="F79" s="135" t="s">
        <v>45</v>
      </c>
      <c r="G79" s="136">
        <v>145</v>
      </c>
    </row>
    <row r="80" spans="1:7" ht="25.5">
      <c r="A80" s="38">
        <f t="shared" si="1"/>
        <v>69</v>
      </c>
      <c r="B80" s="134" t="s">
        <v>384</v>
      </c>
      <c r="C80" s="135" t="s">
        <v>134</v>
      </c>
      <c r="D80" s="135" t="s">
        <v>226</v>
      </c>
      <c r="E80" s="135" t="s">
        <v>611</v>
      </c>
      <c r="F80" s="135" t="s">
        <v>271</v>
      </c>
      <c r="G80" s="136">
        <v>145</v>
      </c>
    </row>
    <row r="81" spans="1:7" ht="25.5">
      <c r="A81" s="38">
        <f t="shared" si="1"/>
        <v>70</v>
      </c>
      <c r="B81" s="134" t="s">
        <v>1071</v>
      </c>
      <c r="C81" s="135" t="s">
        <v>134</v>
      </c>
      <c r="D81" s="135" t="s">
        <v>226</v>
      </c>
      <c r="E81" s="135" t="s">
        <v>879</v>
      </c>
      <c r="F81" s="135" t="s">
        <v>45</v>
      </c>
      <c r="G81" s="136">
        <v>2907.5</v>
      </c>
    </row>
    <row r="82" spans="1:7" ht="12.75">
      <c r="A82" s="38">
        <f t="shared" si="1"/>
        <v>71</v>
      </c>
      <c r="B82" s="134" t="s">
        <v>391</v>
      </c>
      <c r="C82" s="135" t="s">
        <v>134</v>
      </c>
      <c r="D82" s="135" t="s">
        <v>226</v>
      </c>
      <c r="E82" s="135" t="s">
        <v>879</v>
      </c>
      <c r="F82" s="135" t="s">
        <v>272</v>
      </c>
      <c r="G82" s="136">
        <v>2727.775</v>
      </c>
    </row>
    <row r="83" spans="1:7" ht="25.5">
      <c r="A83" s="38">
        <f t="shared" si="1"/>
        <v>72</v>
      </c>
      <c r="B83" s="134" t="s">
        <v>384</v>
      </c>
      <c r="C83" s="135" t="s">
        <v>134</v>
      </c>
      <c r="D83" s="135" t="s">
        <v>226</v>
      </c>
      <c r="E83" s="135" t="s">
        <v>879</v>
      </c>
      <c r="F83" s="135" t="s">
        <v>271</v>
      </c>
      <c r="G83" s="136">
        <v>179.725</v>
      </c>
    </row>
    <row r="84" spans="1:7" ht="12.75">
      <c r="A84" s="38">
        <f t="shared" si="1"/>
        <v>73</v>
      </c>
      <c r="B84" s="134" t="s">
        <v>1124</v>
      </c>
      <c r="C84" s="135" t="s">
        <v>134</v>
      </c>
      <c r="D84" s="135" t="s">
        <v>226</v>
      </c>
      <c r="E84" s="135" t="s">
        <v>1125</v>
      </c>
      <c r="F84" s="135" t="s">
        <v>45</v>
      </c>
      <c r="G84" s="136">
        <v>51.2</v>
      </c>
    </row>
    <row r="85" spans="1:7" ht="25.5">
      <c r="A85" s="38">
        <f t="shared" si="1"/>
        <v>74</v>
      </c>
      <c r="B85" s="134" t="s">
        <v>384</v>
      </c>
      <c r="C85" s="135" t="s">
        <v>134</v>
      </c>
      <c r="D85" s="135" t="s">
        <v>226</v>
      </c>
      <c r="E85" s="135" t="s">
        <v>1125</v>
      </c>
      <c r="F85" s="135" t="s">
        <v>271</v>
      </c>
      <c r="G85" s="136">
        <v>51.2</v>
      </c>
    </row>
    <row r="86" spans="1:7" ht="25.5">
      <c r="A86" s="38">
        <f t="shared" si="1"/>
        <v>75</v>
      </c>
      <c r="B86" s="134" t="s">
        <v>811</v>
      </c>
      <c r="C86" s="135" t="s">
        <v>134</v>
      </c>
      <c r="D86" s="135" t="s">
        <v>226</v>
      </c>
      <c r="E86" s="135" t="s">
        <v>791</v>
      </c>
      <c r="F86" s="135" t="s">
        <v>45</v>
      </c>
      <c r="G86" s="136">
        <v>200</v>
      </c>
    </row>
    <row r="87" spans="1:7" ht="25.5">
      <c r="A87" s="38">
        <f t="shared" si="1"/>
        <v>76</v>
      </c>
      <c r="B87" s="134" t="s">
        <v>384</v>
      </c>
      <c r="C87" s="135" t="s">
        <v>134</v>
      </c>
      <c r="D87" s="135" t="s">
        <v>226</v>
      </c>
      <c r="E87" s="135" t="s">
        <v>791</v>
      </c>
      <c r="F87" s="135" t="s">
        <v>271</v>
      </c>
      <c r="G87" s="136">
        <v>200</v>
      </c>
    </row>
    <row r="88" spans="1:7" ht="38.25">
      <c r="A88" s="38">
        <f t="shared" si="1"/>
        <v>77</v>
      </c>
      <c r="B88" s="134" t="s">
        <v>966</v>
      </c>
      <c r="C88" s="135" t="s">
        <v>134</v>
      </c>
      <c r="D88" s="135" t="s">
        <v>226</v>
      </c>
      <c r="E88" s="135" t="s">
        <v>612</v>
      </c>
      <c r="F88" s="135" t="s">
        <v>45</v>
      </c>
      <c r="G88" s="136">
        <v>116.4</v>
      </c>
    </row>
    <row r="89" spans="1:7" ht="25.5">
      <c r="A89" s="38">
        <f t="shared" si="1"/>
        <v>78</v>
      </c>
      <c r="B89" s="134" t="s">
        <v>863</v>
      </c>
      <c r="C89" s="135" t="s">
        <v>134</v>
      </c>
      <c r="D89" s="135" t="s">
        <v>226</v>
      </c>
      <c r="E89" s="135" t="s">
        <v>613</v>
      </c>
      <c r="F89" s="135" t="s">
        <v>45</v>
      </c>
      <c r="G89" s="136">
        <v>116.4</v>
      </c>
    </row>
    <row r="90" spans="1:7" ht="76.5">
      <c r="A90" s="38">
        <f t="shared" si="1"/>
        <v>79</v>
      </c>
      <c r="B90" s="134" t="s">
        <v>988</v>
      </c>
      <c r="C90" s="135" t="s">
        <v>134</v>
      </c>
      <c r="D90" s="135" t="s">
        <v>226</v>
      </c>
      <c r="E90" s="135" t="s">
        <v>614</v>
      </c>
      <c r="F90" s="135" t="s">
        <v>45</v>
      </c>
      <c r="G90" s="136">
        <v>1.2</v>
      </c>
    </row>
    <row r="91" spans="1:7" ht="25.5">
      <c r="A91" s="38">
        <f t="shared" si="1"/>
        <v>80</v>
      </c>
      <c r="B91" s="134" t="s">
        <v>384</v>
      </c>
      <c r="C91" s="135" t="s">
        <v>134</v>
      </c>
      <c r="D91" s="135" t="s">
        <v>226</v>
      </c>
      <c r="E91" s="135" t="s">
        <v>614</v>
      </c>
      <c r="F91" s="135" t="s">
        <v>271</v>
      </c>
      <c r="G91" s="136">
        <v>0.2</v>
      </c>
    </row>
    <row r="92" spans="1:7" ht="12.75">
      <c r="A92" s="38">
        <f t="shared" si="1"/>
        <v>81</v>
      </c>
      <c r="B92" s="134" t="s">
        <v>1068</v>
      </c>
      <c r="C92" s="135" t="s">
        <v>134</v>
      </c>
      <c r="D92" s="135" t="s">
        <v>226</v>
      </c>
      <c r="E92" s="135" t="s">
        <v>614</v>
      </c>
      <c r="F92" s="135" t="s">
        <v>1069</v>
      </c>
      <c r="G92" s="136">
        <v>1</v>
      </c>
    </row>
    <row r="93" spans="1:7" ht="38.25">
      <c r="A93" s="38">
        <f t="shared" si="1"/>
        <v>82</v>
      </c>
      <c r="B93" s="134" t="s">
        <v>989</v>
      </c>
      <c r="C93" s="135" t="s">
        <v>134</v>
      </c>
      <c r="D93" s="135" t="s">
        <v>226</v>
      </c>
      <c r="E93" s="135" t="s">
        <v>615</v>
      </c>
      <c r="F93" s="135" t="s">
        <v>45</v>
      </c>
      <c r="G93" s="136">
        <v>115.2</v>
      </c>
    </row>
    <row r="94" spans="1:7" ht="25.5">
      <c r="A94" s="38">
        <f t="shared" si="1"/>
        <v>83</v>
      </c>
      <c r="B94" s="134" t="s">
        <v>382</v>
      </c>
      <c r="C94" s="135" t="s">
        <v>134</v>
      </c>
      <c r="D94" s="135" t="s">
        <v>226</v>
      </c>
      <c r="E94" s="135" t="s">
        <v>615</v>
      </c>
      <c r="F94" s="135" t="s">
        <v>270</v>
      </c>
      <c r="G94" s="136">
        <v>53.903</v>
      </c>
    </row>
    <row r="95" spans="1:7" ht="25.5">
      <c r="A95" s="38">
        <f t="shared" si="1"/>
        <v>84</v>
      </c>
      <c r="B95" s="134" t="s">
        <v>384</v>
      </c>
      <c r="C95" s="135" t="s">
        <v>134</v>
      </c>
      <c r="D95" s="135" t="s">
        <v>226</v>
      </c>
      <c r="E95" s="135" t="s">
        <v>615</v>
      </c>
      <c r="F95" s="135" t="s">
        <v>271</v>
      </c>
      <c r="G95" s="136">
        <v>61.297</v>
      </c>
    </row>
    <row r="96" spans="1:7" ht="12.75">
      <c r="A96" s="38">
        <f t="shared" si="1"/>
        <v>85</v>
      </c>
      <c r="B96" s="134" t="s">
        <v>279</v>
      </c>
      <c r="C96" s="135" t="s">
        <v>134</v>
      </c>
      <c r="D96" s="135" t="s">
        <v>226</v>
      </c>
      <c r="E96" s="135" t="s">
        <v>591</v>
      </c>
      <c r="F96" s="135" t="s">
        <v>45</v>
      </c>
      <c r="G96" s="136">
        <v>442.2</v>
      </c>
    </row>
    <row r="97" spans="1:7" ht="51">
      <c r="A97" s="38">
        <f t="shared" si="1"/>
        <v>86</v>
      </c>
      <c r="B97" s="134" t="s">
        <v>1072</v>
      </c>
      <c r="C97" s="135" t="s">
        <v>134</v>
      </c>
      <c r="D97" s="135" t="s">
        <v>226</v>
      </c>
      <c r="E97" s="135" t="s">
        <v>1073</v>
      </c>
      <c r="F97" s="135" t="s">
        <v>45</v>
      </c>
      <c r="G97" s="136">
        <v>442.2</v>
      </c>
    </row>
    <row r="98" spans="1:7" ht="25.5">
      <c r="A98" s="38">
        <f t="shared" si="1"/>
        <v>87</v>
      </c>
      <c r="B98" s="134" t="s">
        <v>384</v>
      </c>
      <c r="C98" s="135" t="s">
        <v>134</v>
      </c>
      <c r="D98" s="135" t="s">
        <v>226</v>
      </c>
      <c r="E98" s="135" t="s">
        <v>1073</v>
      </c>
      <c r="F98" s="135" t="s">
        <v>271</v>
      </c>
      <c r="G98" s="136">
        <v>442.2</v>
      </c>
    </row>
    <row r="99" spans="1:7" ht="12.75">
      <c r="A99" s="38">
        <f t="shared" si="1"/>
        <v>88</v>
      </c>
      <c r="B99" s="134" t="s">
        <v>1074</v>
      </c>
      <c r="C99" s="135" t="s">
        <v>134</v>
      </c>
      <c r="D99" s="135" t="s">
        <v>1075</v>
      </c>
      <c r="E99" s="135" t="s">
        <v>590</v>
      </c>
      <c r="F99" s="135" t="s">
        <v>45</v>
      </c>
      <c r="G99" s="136">
        <v>1375.2</v>
      </c>
    </row>
    <row r="100" spans="1:7" ht="12.75">
      <c r="A100" s="38">
        <f t="shared" si="1"/>
        <v>89</v>
      </c>
      <c r="B100" s="134" t="s">
        <v>1076</v>
      </c>
      <c r="C100" s="135" t="s">
        <v>134</v>
      </c>
      <c r="D100" s="135" t="s">
        <v>1077</v>
      </c>
      <c r="E100" s="135" t="s">
        <v>590</v>
      </c>
      <c r="F100" s="135" t="s">
        <v>45</v>
      </c>
      <c r="G100" s="136">
        <v>1375.2</v>
      </c>
    </row>
    <row r="101" spans="1:7" ht="38.25">
      <c r="A101" s="38">
        <f t="shared" si="1"/>
        <v>90</v>
      </c>
      <c r="B101" s="134" t="s">
        <v>966</v>
      </c>
      <c r="C101" s="135" t="s">
        <v>134</v>
      </c>
      <c r="D101" s="135" t="s">
        <v>1077</v>
      </c>
      <c r="E101" s="135" t="s">
        <v>612</v>
      </c>
      <c r="F101" s="135" t="s">
        <v>45</v>
      </c>
      <c r="G101" s="136">
        <v>1375.2</v>
      </c>
    </row>
    <row r="102" spans="1:7" ht="25.5">
      <c r="A102" s="38">
        <f t="shared" si="1"/>
        <v>91</v>
      </c>
      <c r="B102" s="134" t="s">
        <v>863</v>
      </c>
      <c r="C102" s="135" t="s">
        <v>134</v>
      </c>
      <c r="D102" s="135" t="s">
        <v>1077</v>
      </c>
      <c r="E102" s="135" t="s">
        <v>613</v>
      </c>
      <c r="F102" s="135" t="s">
        <v>45</v>
      </c>
      <c r="G102" s="136">
        <v>1375.2</v>
      </c>
    </row>
    <row r="103" spans="1:7" ht="51">
      <c r="A103" s="38">
        <f t="shared" si="1"/>
        <v>92</v>
      </c>
      <c r="B103" s="134" t="s">
        <v>995</v>
      </c>
      <c r="C103" s="135" t="s">
        <v>134</v>
      </c>
      <c r="D103" s="135" t="s">
        <v>1077</v>
      </c>
      <c r="E103" s="135" t="s">
        <v>679</v>
      </c>
      <c r="F103" s="135" t="s">
        <v>45</v>
      </c>
      <c r="G103" s="136">
        <v>1375.2</v>
      </c>
    </row>
    <row r="104" spans="1:7" ht="12.75">
      <c r="A104" s="38">
        <f t="shared" si="1"/>
        <v>93</v>
      </c>
      <c r="B104" s="134" t="s">
        <v>1068</v>
      </c>
      <c r="C104" s="135" t="s">
        <v>134</v>
      </c>
      <c r="D104" s="135" t="s">
        <v>1077</v>
      </c>
      <c r="E104" s="135" t="s">
        <v>679</v>
      </c>
      <c r="F104" s="135" t="s">
        <v>1069</v>
      </c>
      <c r="G104" s="136">
        <v>1375.2</v>
      </c>
    </row>
    <row r="105" spans="1:7" ht="25.5">
      <c r="A105" s="38">
        <f t="shared" si="1"/>
        <v>94</v>
      </c>
      <c r="B105" s="134" t="s">
        <v>528</v>
      </c>
      <c r="C105" s="135" t="s">
        <v>134</v>
      </c>
      <c r="D105" s="135" t="s">
        <v>116</v>
      </c>
      <c r="E105" s="135" t="s">
        <v>590</v>
      </c>
      <c r="F105" s="135" t="s">
        <v>45</v>
      </c>
      <c r="G105" s="136">
        <v>17745.83</v>
      </c>
    </row>
    <row r="106" spans="1:7" ht="12.75">
      <c r="A106" s="38">
        <f t="shared" si="1"/>
        <v>95</v>
      </c>
      <c r="B106" s="134" t="s">
        <v>864</v>
      </c>
      <c r="C106" s="135" t="s">
        <v>134</v>
      </c>
      <c r="D106" s="135" t="s">
        <v>865</v>
      </c>
      <c r="E106" s="135" t="s">
        <v>590</v>
      </c>
      <c r="F106" s="135" t="s">
        <v>45</v>
      </c>
      <c r="G106" s="136">
        <v>16149.68</v>
      </c>
    </row>
    <row r="107" spans="1:7" ht="38.25">
      <c r="A107" s="38">
        <f t="shared" si="1"/>
        <v>96</v>
      </c>
      <c r="B107" s="134" t="s">
        <v>966</v>
      </c>
      <c r="C107" s="135" t="s">
        <v>134</v>
      </c>
      <c r="D107" s="135" t="s">
        <v>865</v>
      </c>
      <c r="E107" s="135" t="s">
        <v>612</v>
      </c>
      <c r="F107" s="135" t="s">
        <v>45</v>
      </c>
      <c r="G107" s="136">
        <v>16149.68</v>
      </c>
    </row>
    <row r="108" spans="1:7" ht="51">
      <c r="A108" s="38">
        <f t="shared" si="1"/>
        <v>97</v>
      </c>
      <c r="B108" s="134" t="s">
        <v>1078</v>
      </c>
      <c r="C108" s="135" t="s">
        <v>134</v>
      </c>
      <c r="D108" s="135" t="s">
        <v>865</v>
      </c>
      <c r="E108" s="135" t="s">
        <v>616</v>
      </c>
      <c r="F108" s="135" t="s">
        <v>45</v>
      </c>
      <c r="G108" s="136">
        <v>16149.68</v>
      </c>
    </row>
    <row r="109" spans="1:7" ht="51">
      <c r="A109" s="38">
        <f t="shared" si="1"/>
        <v>98</v>
      </c>
      <c r="B109" s="134" t="s">
        <v>398</v>
      </c>
      <c r="C109" s="135" t="s">
        <v>134</v>
      </c>
      <c r="D109" s="135" t="s">
        <v>865</v>
      </c>
      <c r="E109" s="135" t="s">
        <v>617</v>
      </c>
      <c r="F109" s="135" t="s">
        <v>45</v>
      </c>
      <c r="G109" s="136">
        <v>100</v>
      </c>
    </row>
    <row r="110" spans="1:7" ht="25.5">
      <c r="A110" s="38">
        <f t="shared" si="1"/>
        <v>99</v>
      </c>
      <c r="B110" s="134" t="s">
        <v>384</v>
      </c>
      <c r="C110" s="135" t="s">
        <v>134</v>
      </c>
      <c r="D110" s="135" t="s">
        <v>865</v>
      </c>
      <c r="E110" s="135" t="s">
        <v>617</v>
      </c>
      <c r="F110" s="135" t="s">
        <v>271</v>
      </c>
      <c r="G110" s="136">
        <v>100</v>
      </c>
    </row>
    <row r="111" spans="1:7" ht="25.5">
      <c r="A111" s="38">
        <f t="shared" si="1"/>
        <v>100</v>
      </c>
      <c r="B111" s="134" t="s">
        <v>399</v>
      </c>
      <c r="C111" s="135" t="s">
        <v>134</v>
      </c>
      <c r="D111" s="135" t="s">
        <v>865</v>
      </c>
      <c r="E111" s="135" t="s">
        <v>618</v>
      </c>
      <c r="F111" s="135" t="s">
        <v>45</v>
      </c>
      <c r="G111" s="136">
        <v>50</v>
      </c>
    </row>
    <row r="112" spans="1:7" ht="25.5">
      <c r="A112" s="38">
        <f t="shared" si="1"/>
        <v>101</v>
      </c>
      <c r="B112" s="134" t="s">
        <v>384</v>
      </c>
      <c r="C112" s="135" t="s">
        <v>134</v>
      </c>
      <c r="D112" s="135" t="s">
        <v>865</v>
      </c>
      <c r="E112" s="135" t="s">
        <v>618</v>
      </c>
      <c r="F112" s="135" t="s">
        <v>271</v>
      </c>
      <c r="G112" s="136">
        <v>50</v>
      </c>
    </row>
    <row r="113" spans="1:7" ht="25.5">
      <c r="A113" s="38">
        <f t="shared" si="1"/>
        <v>102</v>
      </c>
      <c r="B113" s="134" t="s">
        <v>400</v>
      </c>
      <c r="C113" s="135" t="s">
        <v>134</v>
      </c>
      <c r="D113" s="135" t="s">
        <v>865</v>
      </c>
      <c r="E113" s="135" t="s">
        <v>619</v>
      </c>
      <c r="F113" s="135" t="s">
        <v>45</v>
      </c>
      <c r="G113" s="136">
        <v>50</v>
      </c>
    </row>
    <row r="114" spans="1:7" ht="25.5">
      <c r="A114" s="38">
        <f t="shared" si="1"/>
        <v>103</v>
      </c>
      <c r="B114" s="134" t="s">
        <v>384</v>
      </c>
      <c r="C114" s="135" t="s">
        <v>134</v>
      </c>
      <c r="D114" s="135" t="s">
        <v>865</v>
      </c>
      <c r="E114" s="135" t="s">
        <v>619</v>
      </c>
      <c r="F114" s="135" t="s">
        <v>271</v>
      </c>
      <c r="G114" s="136">
        <v>50</v>
      </c>
    </row>
    <row r="115" spans="1:7" ht="51">
      <c r="A115" s="38">
        <f t="shared" si="1"/>
        <v>104</v>
      </c>
      <c r="B115" s="134" t="s">
        <v>401</v>
      </c>
      <c r="C115" s="135" t="s">
        <v>134</v>
      </c>
      <c r="D115" s="135" t="s">
        <v>865</v>
      </c>
      <c r="E115" s="135" t="s">
        <v>620</v>
      </c>
      <c r="F115" s="135" t="s">
        <v>45</v>
      </c>
      <c r="G115" s="136">
        <v>50</v>
      </c>
    </row>
    <row r="116" spans="1:7" ht="25.5">
      <c r="A116" s="38">
        <f t="shared" si="1"/>
        <v>105</v>
      </c>
      <c r="B116" s="134" t="s">
        <v>384</v>
      </c>
      <c r="C116" s="135" t="s">
        <v>134</v>
      </c>
      <c r="D116" s="135" t="s">
        <v>865</v>
      </c>
      <c r="E116" s="135" t="s">
        <v>620</v>
      </c>
      <c r="F116" s="135" t="s">
        <v>271</v>
      </c>
      <c r="G116" s="136">
        <v>50</v>
      </c>
    </row>
    <row r="117" spans="1:7" ht="38.25">
      <c r="A117" s="38">
        <f t="shared" si="1"/>
        <v>106</v>
      </c>
      <c r="B117" s="134" t="s">
        <v>402</v>
      </c>
      <c r="C117" s="135" t="s">
        <v>134</v>
      </c>
      <c r="D117" s="135" t="s">
        <v>865</v>
      </c>
      <c r="E117" s="135" t="s">
        <v>621</v>
      </c>
      <c r="F117" s="135" t="s">
        <v>45</v>
      </c>
      <c r="G117" s="136">
        <v>80</v>
      </c>
    </row>
    <row r="118" spans="1:7" ht="25.5">
      <c r="A118" s="38">
        <f t="shared" si="1"/>
        <v>107</v>
      </c>
      <c r="B118" s="134" t="s">
        <v>384</v>
      </c>
      <c r="C118" s="135" t="s">
        <v>134</v>
      </c>
      <c r="D118" s="135" t="s">
        <v>865</v>
      </c>
      <c r="E118" s="135" t="s">
        <v>621</v>
      </c>
      <c r="F118" s="135" t="s">
        <v>271</v>
      </c>
      <c r="G118" s="136">
        <v>80</v>
      </c>
    </row>
    <row r="119" spans="1:7" ht="63.75">
      <c r="A119" s="38">
        <f t="shared" si="1"/>
        <v>108</v>
      </c>
      <c r="B119" s="134" t="s">
        <v>403</v>
      </c>
      <c r="C119" s="135" t="s">
        <v>134</v>
      </c>
      <c r="D119" s="135" t="s">
        <v>865</v>
      </c>
      <c r="E119" s="135" t="s">
        <v>622</v>
      </c>
      <c r="F119" s="135" t="s">
        <v>45</v>
      </c>
      <c r="G119" s="136">
        <v>60</v>
      </c>
    </row>
    <row r="120" spans="1:7" ht="25.5">
      <c r="A120" s="38">
        <f t="shared" si="1"/>
        <v>109</v>
      </c>
      <c r="B120" s="134" t="s">
        <v>384</v>
      </c>
      <c r="C120" s="135" t="s">
        <v>134</v>
      </c>
      <c r="D120" s="135" t="s">
        <v>865</v>
      </c>
      <c r="E120" s="135" t="s">
        <v>622</v>
      </c>
      <c r="F120" s="135" t="s">
        <v>271</v>
      </c>
      <c r="G120" s="136">
        <v>60</v>
      </c>
    </row>
    <row r="121" spans="1:7" ht="12.75">
      <c r="A121" s="38">
        <f t="shared" si="1"/>
        <v>110</v>
      </c>
      <c r="B121" s="134" t="s">
        <v>405</v>
      </c>
      <c r="C121" s="135" t="s">
        <v>134</v>
      </c>
      <c r="D121" s="135" t="s">
        <v>865</v>
      </c>
      <c r="E121" s="135" t="s">
        <v>623</v>
      </c>
      <c r="F121" s="135" t="s">
        <v>45</v>
      </c>
      <c r="G121" s="136">
        <v>60</v>
      </c>
    </row>
    <row r="122" spans="1:7" ht="25.5">
      <c r="A122" s="38">
        <f t="shared" si="1"/>
        <v>111</v>
      </c>
      <c r="B122" s="134" t="s">
        <v>384</v>
      </c>
      <c r="C122" s="135" t="s">
        <v>134</v>
      </c>
      <c r="D122" s="135" t="s">
        <v>865</v>
      </c>
      <c r="E122" s="135" t="s">
        <v>623</v>
      </c>
      <c r="F122" s="135" t="s">
        <v>271</v>
      </c>
      <c r="G122" s="136">
        <v>60</v>
      </c>
    </row>
    <row r="123" spans="1:7" ht="25.5">
      <c r="A123" s="38">
        <f t="shared" si="1"/>
        <v>112</v>
      </c>
      <c r="B123" s="134" t="s">
        <v>406</v>
      </c>
      <c r="C123" s="135" t="s">
        <v>134</v>
      </c>
      <c r="D123" s="135" t="s">
        <v>865</v>
      </c>
      <c r="E123" s="135" t="s">
        <v>624</v>
      </c>
      <c r="F123" s="135" t="s">
        <v>45</v>
      </c>
      <c r="G123" s="136">
        <v>50</v>
      </c>
    </row>
    <row r="124" spans="1:7" ht="25.5">
      <c r="A124" s="38">
        <f t="shared" si="1"/>
        <v>113</v>
      </c>
      <c r="B124" s="134" t="s">
        <v>384</v>
      </c>
      <c r="C124" s="135" t="s">
        <v>134</v>
      </c>
      <c r="D124" s="135" t="s">
        <v>865</v>
      </c>
      <c r="E124" s="135" t="s">
        <v>624</v>
      </c>
      <c r="F124" s="135" t="s">
        <v>271</v>
      </c>
      <c r="G124" s="136">
        <v>50</v>
      </c>
    </row>
    <row r="125" spans="1:7" ht="12.75">
      <c r="A125" s="38">
        <f t="shared" si="1"/>
        <v>114</v>
      </c>
      <c r="B125" s="134" t="s">
        <v>407</v>
      </c>
      <c r="C125" s="135" t="s">
        <v>134</v>
      </c>
      <c r="D125" s="135" t="s">
        <v>865</v>
      </c>
      <c r="E125" s="135" t="s">
        <v>625</v>
      </c>
      <c r="F125" s="135" t="s">
        <v>45</v>
      </c>
      <c r="G125" s="136">
        <v>30</v>
      </c>
    </row>
    <row r="126" spans="1:7" ht="25.5">
      <c r="A126" s="38">
        <f t="shared" si="1"/>
        <v>115</v>
      </c>
      <c r="B126" s="134" t="s">
        <v>384</v>
      </c>
      <c r="C126" s="135" t="s">
        <v>134</v>
      </c>
      <c r="D126" s="135" t="s">
        <v>865</v>
      </c>
      <c r="E126" s="135" t="s">
        <v>625</v>
      </c>
      <c r="F126" s="135" t="s">
        <v>271</v>
      </c>
      <c r="G126" s="136">
        <v>30</v>
      </c>
    </row>
    <row r="127" spans="1:7" ht="27.75" customHeight="1">
      <c r="A127" s="38">
        <f t="shared" si="1"/>
        <v>116</v>
      </c>
      <c r="B127" s="134" t="s">
        <v>408</v>
      </c>
      <c r="C127" s="135" t="s">
        <v>134</v>
      </c>
      <c r="D127" s="135" t="s">
        <v>865</v>
      </c>
      <c r="E127" s="135" t="s">
        <v>626</v>
      </c>
      <c r="F127" s="135" t="s">
        <v>45</v>
      </c>
      <c r="G127" s="136">
        <v>171.49</v>
      </c>
    </row>
    <row r="128" spans="1:7" ht="25.5">
      <c r="A128" s="38">
        <f t="shared" si="1"/>
        <v>117</v>
      </c>
      <c r="B128" s="134" t="s">
        <v>384</v>
      </c>
      <c r="C128" s="135" t="s">
        <v>134</v>
      </c>
      <c r="D128" s="135" t="s">
        <v>865</v>
      </c>
      <c r="E128" s="135" t="s">
        <v>626</v>
      </c>
      <c r="F128" s="135" t="s">
        <v>271</v>
      </c>
      <c r="G128" s="136">
        <v>171.49</v>
      </c>
    </row>
    <row r="129" spans="1:7" ht="12.75">
      <c r="A129" s="38">
        <f t="shared" si="1"/>
        <v>118</v>
      </c>
      <c r="B129" s="134" t="s">
        <v>409</v>
      </c>
      <c r="C129" s="135" t="s">
        <v>134</v>
      </c>
      <c r="D129" s="135" t="s">
        <v>865</v>
      </c>
      <c r="E129" s="135" t="s">
        <v>627</v>
      </c>
      <c r="F129" s="135" t="s">
        <v>45</v>
      </c>
      <c r="G129" s="136">
        <v>11576.44</v>
      </c>
    </row>
    <row r="130" spans="1:7" ht="12.75">
      <c r="A130" s="38">
        <f t="shared" si="1"/>
        <v>119</v>
      </c>
      <c r="B130" s="134" t="s">
        <v>391</v>
      </c>
      <c r="C130" s="135" t="s">
        <v>134</v>
      </c>
      <c r="D130" s="135" t="s">
        <v>865</v>
      </c>
      <c r="E130" s="135" t="s">
        <v>627</v>
      </c>
      <c r="F130" s="135" t="s">
        <v>272</v>
      </c>
      <c r="G130" s="136">
        <v>9736.062</v>
      </c>
    </row>
    <row r="131" spans="1:7" ht="25.5">
      <c r="A131" s="38">
        <f t="shared" si="1"/>
        <v>120</v>
      </c>
      <c r="B131" s="134" t="s">
        <v>384</v>
      </c>
      <c r="C131" s="135" t="s">
        <v>134</v>
      </c>
      <c r="D131" s="135" t="s">
        <v>865</v>
      </c>
      <c r="E131" s="135" t="s">
        <v>627</v>
      </c>
      <c r="F131" s="135" t="s">
        <v>271</v>
      </c>
      <c r="G131" s="136">
        <v>1555.133</v>
      </c>
    </row>
    <row r="132" spans="1:7" ht="12.75">
      <c r="A132" s="38">
        <f t="shared" si="1"/>
        <v>121</v>
      </c>
      <c r="B132" s="134" t="s">
        <v>392</v>
      </c>
      <c r="C132" s="135" t="s">
        <v>134</v>
      </c>
      <c r="D132" s="135" t="s">
        <v>865</v>
      </c>
      <c r="E132" s="135" t="s">
        <v>627</v>
      </c>
      <c r="F132" s="135" t="s">
        <v>273</v>
      </c>
      <c r="G132" s="136">
        <v>285.245</v>
      </c>
    </row>
    <row r="133" spans="1:7" ht="25.5">
      <c r="A133" s="38">
        <f t="shared" si="1"/>
        <v>122</v>
      </c>
      <c r="B133" s="134" t="s">
        <v>880</v>
      </c>
      <c r="C133" s="135" t="s">
        <v>134</v>
      </c>
      <c r="D133" s="135" t="s">
        <v>865</v>
      </c>
      <c r="E133" s="135" t="s">
        <v>881</v>
      </c>
      <c r="F133" s="135" t="s">
        <v>45</v>
      </c>
      <c r="G133" s="136">
        <v>3871.75</v>
      </c>
    </row>
    <row r="134" spans="1:7" ht="12.75">
      <c r="A134" s="38">
        <f t="shared" si="1"/>
        <v>123</v>
      </c>
      <c r="B134" s="134" t="s">
        <v>435</v>
      </c>
      <c r="C134" s="135" t="s">
        <v>134</v>
      </c>
      <c r="D134" s="135" t="s">
        <v>865</v>
      </c>
      <c r="E134" s="135" t="s">
        <v>881</v>
      </c>
      <c r="F134" s="135" t="s">
        <v>269</v>
      </c>
      <c r="G134" s="136">
        <v>3871.75</v>
      </c>
    </row>
    <row r="135" spans="1:7" ht="25.5">
      <c r="A135" s="38">
        <f t="shared" si="1"/>
        <v>124</v>
      </c>
      <c r="B135" s="134" t="s">
        <v>529</v>
      </c>
      <c r="C135" s="135" t="s">
        <v>134</v>
      </c>
      <c r="D135" s="135" t="s">
        <v>227</v>
      </c>
      <c r="E135" s="135" t="s">
        <v>590</v>
      </c>
      <c r="F135" s="135" t="s">
        <v>45</v>
      </c>
      <c r="G135" s="136">
        <v>1596.15</v>
      </c>
    </row>
    <row r="136" spans="1:7" ht="38.25">
      <c r="A136" s="38">
        <f t="shared" si="1"/>
        <v>125</v>
      </c>
      <c r="B136" s="134" t="s">
        <v>966</v>
      </c>
      <c r="C136" s="135" t="s">
        <v>134</v>
      </c>
      <c r="D136" s="135" t="s">
        <v>227</v>
      </c>
      <c r="E136" s="135" t="s">
        <v>612</v>
      </c>
      <c r="F136" s="135" t="s">
        <v>45</v>
      </c>
      <c r="G136" s="136">
        <v>1596.15</v>
      </c>
    </row>
    <row r="137" spans="1:7" ht="63.75">
      <c r="A137" s="38">
        <f t="shared" si="1"/>
        <v>126</v>
      </c>
      <c r="B137" s="134" t="s">
        <v>1079</v>
      </c>
      <c r="C137" s="135" t="s">
        <v>134</v>
      </c>
      <c r="D137" s="135" t="s">
        <v>227</v>
      </c>
      <c r="E137" s="135" t="s">
        <v>628</v>
      </c>
      <c r="F137" s="135" t="s">
        <v>45</v>
      </c>
      <c r="G137" s="136">
        <v>1284.85</v>
      </c>
    </row>
    <row r="138" spans="1:7" ht="76.5">
      <c r="A138" s="38">
        <f t="shared" si="1"/>
        <v>127</v>
      </c>
      <c r="B138" s="134" t="s">
        <v>882</v>
      </c>
      <c r="C138" s="135" t="s">
        <v>134</v>
      </c>
      <c r="D138" s="135" t="s">
        <v>227</v>
      </c>
      <c r="E138" s="135" t="s">
        <v>629</v>
      </c>
      <c r="F138" s="135" t="s">
        <v>45</v>
      </c>
      <c r="G138" s="136">
        <v>1209.85</v>
      </c>
    </row>
    <row r="139" spans="1:7" ht="13.5" customHeight="1">
      <c r="A139" s="38">
        <f t="shared" si="1"/>
        <v>128</v>
      </c>
      <c r="B139" s="134" t="s">
        <v>391</v>
      </c>
      <c r="C139" s="135" t="s">
        <v>134</v>
      </c>
      <c r="D139" s="135" t="s">
        <v>227</v>
      </c>
      <c r="E139" s="135" t="s">
        <v>629</v>
      </c>
      <c r="F139" s="135" t="s">
        <v>272</v>
      </c>
      <c r="G139" s="136">
        <v>1051.85</v>
      </c>
    </row>
    <row r="140" spans="1:7" ht="25.5">
      <c r="A140" s="38">
        <f t="shared" si="1"/>
        <v>129</v>
      </c>
      <c r="B140" s="134" t="s">
        <v>384</v>
      </c>
      <c r="C140" s="135" t="s">
        <v>134</v>
      </c>
      <c r="D140" s="135" t="s">
        <v>227</v>
      </c>
      <c r="E140" s="135" t="s">
        <v>629</v>
      </c>
      <c r="F140" s="135" t="s">
        <v>271</v>
      </c>
      <c r="G140" s="136">
        <v>158</v>
      </c>
    </row>
    <row r="141" spans="1:7" ht="76.5">
      <c r="A141" s="38">
        <f aca="true" t="shared" si="2" ref="A141:A204">1+A140</f>
        <v>130</v>
      </c>
      <c r="B141" s="134" t="s">
        <v>883</v>
      </c>
      <c r="C141" s="135" t="s">
        <v>134</v>
      </c>
      <c r="D141" s="135" t="s">
        <v>227</v>
      </c>
      <c r="E141" s="135" t="s">
        <v>630</v>
      </c>
      <c r="F141" s="135" t="s">
        <v>45</v>
      </c>
      <c r="G141" s="136">
        <v>75</v>
      </c>
    </row>
    <row r="142" spans="1:7" ht="25.5">
      <c r="A142" s="38">
        <f t="shared" si="2"/>
        <v>131</v>
      </c>
      <c r="B142" s="134" t="s">
        <v>384</v>
      </c>
      <c r="C142" s="135" t="s">
        <v>134</v>
      </c>
      <c r="D142" s="135" t="s">
        <v>227</v>
      </c>
      <c r="E142" s="135" t="s">
        <v>630</v>
      </c>
      <c r="F142" s="135" t="s">
        <v>271</v>
      </c>
      <c r="G142" s="136">
        <v>75</v>
      </c>
    </row>
    <row r="143" spans="1:7" ht="25.5">
      <c r="A143" s="38">
        <f t="shared" si="2"/>
        <v>132</v>
      </c>
      <c r="B143" s="134" t="s">
        <v>863</v>
      </c>
      <c r="C143" s="135" t="s">
        <v>134</v>
      </c>
      <c r="D143" s="135" t="s">
        <v>227</v>
      </c>
      <c r="E143" s="135" t="s">
        <v>613</v>
      </c>
      <c r="F143" s="135" t="s">
        <v>45</v>
      </c>
      <c r="G143" s="136">
        <v>311.3</v>
      </c>
    </row>
    <row r="144" spans="1:7" ht="89.25">
      <c r="A144" s="38">
        <f t="shared" si="2"/>
        <v>133</v>
      </c>
      <c r="B144" s="134" t="s">
        <v>1126</v>
      </c>
      <c r="C144" s="135" t="s">
        <v>134</v>
      </c>
      <c r="D144" s="135" t="s">
        <v>227</v>
      </c>
      <c r="E144" s="135" t="s">
        <v>631</v>
      </c>
      <c r="F144" s="135" t="s">
        <v>45</v>
      </c>
      <c r="G144" s="136">
        <v>100.3</v>
      </c>
    </row>
    <row r="145" spans="1:7" ht="25.5">
      <c r="A145" s="38">
        <f t="shared" si="2"/>
        <v>134</v>
      </c>
      <c r="B145" s="134" t="s">
        <v>384</v>
      </c>
      <c r="C145" s="135" t="s">
        <v>134</v>
      </c>
      <c r="D145" s="135" t="s">
        <v>227</v>
      </c>
      <c r="E145" s="135" t="s">
        <v>631</v>
      </c>
      <c r="F145" s="135" t="s">
        <v>271</v>
      </c>
      <c r="G145" s="136">
        <v>100.3</v>
      </c>
    </row>
    <row r="146" spans="1:7" ht="63.75">
      <c r="A146" s="38">
        <f t="shared" si="2"/>
        <v>135</v>
      </c>
      <c r="B146" s="134" t="s">
        <v>1127</v>
      </c>
      <c r="C146" s="135" t="s">
        <v>134</v>
      </c>
      <c r="D146" s="135" t="s">
        <v>227</v>
      </c>
      <c r="E146" s="135" t="s">
        <v>632</v>
      </c>
      <c r="F146" s="135" t="s">
        <v>45</v>
      </c>
      <c r="G146" s="136">
        <v>97</v>
      </c>
    </row>
    <row r="147" spans="1:7" ht="25.5">
      <c r="A147" s="38">
        <f t="shared" si="2"/>
        <v>136</v>
      </c>
      <c r="B147" s="134" t="s">
        <v>384</v>
      </c>
      <c r="C147" s="135" t="s">
        <v>134</v>
      </c>
      <c r="D147" s="135" t="s">
        <v>227</v>
      </c>
      <c r="E147" s="135" t="s">
        <v>632</v>
      </c>
      <c r="F147" s="135" t="s">
        <v>271</v>
      </c>
      <c r="G147" s="136">
        <v>97</v>
      </c>
    </row>
    <row r="148" spans="1:7" ht="89.25">
      <c r="A148" s="38">
        <f t="shared" si="2"/>
        <v>137</v>
      </c>
      <c r="B148" s="134" t="s">
        <v>1128</v>
      </c>
      <c r="C148" s="135" t="s">
        <v>134</v>
      </c>
      <c r="D148" s="135" t="s">
        <v>227</v>
      </c>
      <c r="E148" s="135" t="s">
        <v>633</v>
      </c>
      <c r="F148" s="135" t="s">
        <v>45</v>
      </c>
      <c r="G148" s="136">
        <v>114</v>
      </c>
    </row>
    <row r="149" spans="1:7" ht="25.5">
      <c r="A149" s="38">
        <f t="shared" si="2"/>
        <v>138</v>
      </c>
      <c r="B149" s="134" t="s">
        <v>384</v>
      </c>
      <c r="C149" s="135" t="s">
        <v>134</v>
      </c>
      <c r="D149" s="135" t="s">
        <v>227</v>
      </c>
      <c r="E149" s="135" t="s">
        <v>633</v>
      </c>
      <c r="F149" s="135" t="s">
        <v>271</v>
      </c>
      <c r="G149" s="136">
        <v>114</v>
      </c>
    </row>
    <row r="150" spans="1:7" ht="12.75">
      <c r="A150" s="38">
        <f t="shared" si="2"/>
        <v>139</v>
      </c>
      <c r="B150" s="134" t="s">
        <v>530</v>
      </c>
      <c r="C150" s="135" t="s">
        <v>134</v>
      </c>
      <c r="D150" s="135" t="s">
        <v>117</v>
      </c>
      <c r="E150" s="135" t="s">
        <v>590</v>
      </c>
      <c r="F150" s="135" t="s">
        <v>45</v>
      </c>
      <c r="G150" s="136">
        <v>23426.93</v>
      </c>
    </row>
    <row r="151" spans="1:7" ht="12.75">
      <c r="A151" s="38">
        <f t="shared" si="2"/>
        <v>140</v>
      </c>
      <c r="B151" s="134" t="s">
        <v>531</v>
      </c>
      <c r="C151" s="135" t="s">
        <v>134</v>
      </c>
      <c r="D151" s="135" t="s">
        <v>118</v>
      </c>
      <c r="E151" s="135" t="s">
        <v>590</v>
      </c>
      <c r="F151" s="135" t="s">
        <v>45</v>
      </c>
      <c r="G151" s="136">
        <v>1319.8</v>
      </c>
    </row>
    <row r="152" spans="1:7" ht="38.25">
      <c r="A152" s="38">
        <f t="shared" si="2"/>
        <v>141</v>
      </c>
      <c r="B152" s="134" t="s">
        <v>1080</v>
      </c>
      <c r="C152" s="135" t="s">
        <v>134</v>
      </c>
      <c r="D152" s="135" t="s">
        <v>118</v>
      </c>
      <c r="E152" s="135" t="s">
        <v>634</v>
      </c>
      <c r="F152" s="135" t="s">
        <v>45</v>
      </c>
      <c r="G152" s="136">
        <v>662</v>
      </c>
    </row>
    <row r="153" spans="1:7" ht="38.25">
      <c r="A153" s="38">
        <f t="shared" si="2"/>
        <v>142</v>
      </c>
      <c r="B153" s="134" t="s">
        <v>1081</v>
      </c>
      <c r="C153" s="135" t="s">
        <v>134</v>
      </c>
      <c r="D153" s="135" t="s">
        <v>118</v>
      </c>
      <c r="E153" s="135" t="s">
        <v>635</v>
      </c>
      <c r="F153" s="135" t="s">
        <v>45</v>
      </c>
      <c r="G153" s="136">
        <v>662</v>
      </c>
    </row>
    <row r="154" spans="1:7" ht="25.5">
      <c r="A154" s="38">
        <f t="shared" si="2"/>
        <v>143</v>
      </c>
      <c r="B154" s="134" t="s">
        <v>410</v>
      </c>
      <c r="C154" s="135" t="s">
        <v>134</v>
      </c>
      <c r="D154" s="135" t="s">
        <v>118</v>
      </c>
      <c r="E154" s="135" t="s">
        <v>636</v>
      </c>
      <c r="F154" s="135" t="s">
        <v>45</v>
      </c>
      <c r="G154" s="136">
        <v>0</v>
      </c>
    </row>
    <row r="155" spans="1:7" ht="12.75">
      <c r="A155" s="38">
        <f t="shared" si="2"/>
        <v>144</v>
      </c>
      <c r="B155" s="134" t="s">
        <v>600</v>
      </c>
      <c r="C155" s="135" t="s">
        <v>134</v>
      </c>
      <c r="D155" s="135" t="s">
        <v>118</v>
      </c>
      <c r="E155" s="135" t="s">
        <v>636</v>
      </c>
      <c r="F155" s="135" t="s">
        <v>601</v>
      </c>
      <c r="G155" s="136">
        <v>0</v>
      </c>
    </row>
    <row r="156" spans="1:7" ht="38.25">
      <c r="A156" s="38">
        <f t="shared" si="2"/>
        <v>145</v>
      </c>
      <c r="B156" s="134" t="s">
        <v>412</v>
      </c>
      <c r="C156" s="135" t="s">
        <v>134</v>
      </c>
      <c r="D156" s="135" t="s">
        <v>118</v>
      </c>
      <c r="E156" s="135" t="s">
        <v>637</v>
      </c>
      <c r="F156" s="135" t="s">
        <v>45</v>
      </c>
      <c r="G156" s="136">
        <v>0</v>
      </c>
    </row>
    <row r="157" spans="1:7" ht="25.5">
      <c r="A157" s="38">
        <f t="shared" si="2"/>
        <v>146</v>
      </c>
      <c r="B157" s="134" t="s">
        <v>384</v>
      </c>
      <c r="C157" s="135" t="s">
        <v>134</v>
      </c>
      <c r="D157" s="135" t="s">
        <v>118</v>
      </c>
      <c r="E157" s="135" t="s">
        <v>637</v>
      </c>
      <c r="F157" s="135" t="s">
        <v>271</v>
      </c>
      <c r="G157" s="136">
        <v>0</v>
      </c>
    </row>
    <row r="158" spans="1:7" ht="12.75">
      <c r="A158" s="38">
        <f t="shared" si="2"/>
        <v>147</v>
      </c>
      <c r="B158" s="134" t="s">
        <v>600</v>
      </c>
      <c r="C158" s="135" t="s">
        <v>134</v>
      </c>
      <c r="D158" s="135" t="s">
        <v>118</v>
      </c>
      <c r="E158" s="135" t="s">
        <v>637</v>
      </c>
      <c r="F158" s="135" t="s">
        <v>601</v>
      </c>
      <c r="G158" s="136">
        <v>0</v>
      </c>
    </row>
    <row r="159" spans="1:7" ht="25.5">
      <c r="A159" s="38">
        <f t="shared" si="2"/>
        <v>148</v>
      </c>
      <c r="B159" s="134" t="s">
        <v>1129</v>
      </c>
      <c r="C159" s="135" t="s">
        <v>134</v>
      </c>
      <c r="D159" s="135" t="s">
        <v>118</v>
      </c>
      <c r="E159" s="135" t="s">
        <v>638</v>
      </c>
      <c r="F159" s="135" t="s">
        <v>45</v>
      </c>
      <c r="G159" s="136">
        <v>140</v>
      </c>
    </row>
    <row r="160" spans="1:7" ht="38.25">
      <c r="A160" s="38">
        <f t="shared" si="2"/>
        <v>149</v>
      </c>
      <c r="B160" s="134" t="s">
        <v>884</v>
      </c>
      <c r="C160" s="135" t="s">
        <v>134</v>
      </c>
      <c r="D160" s="135" t="s">
        <v>118</v>
      </c>
      <c r="E160" s="135" t="s">
        <v>638</v>
      </c>
      <c r="F160" s="135" t="s">
        <v>267</v>
      </c>
      <c r="G160" s="136">
        <v>140</v>
      </c>
    </row>
    <row r="161" spans="1:7" ht="25.5">
      <c r="A161" s="38">
        <f t="shared" si="2"/>
        <v>150</v>
      </c>
      <c r="B161" s="134" t="s">
        <v>413</v>
      </c>
      <c r="C161" s="135" t="s">
        <v>134</v>
      </c>
      <c r="D161" s="135" t="s">
        <v>118</v>
      </c>
      <c r="E161" s="135" t="s">
        <v>639</v>
      </c>
      <c r="F161" s="135" t="s">
        <v>45</v>
      </c>
      <c r="G161" s="136">
        <v>130</v>
      </c>
    </row>
    <row r="162" spans="1:7" ht="25.5">
      <c r="A162" s="38">
        <f t="shared" si="2"/>
        <v>151</v>
      </c>
      <c r="B162" s="134" t="s">
        <v>384</v>
      </c>
      <c r="C162" s="135" t="s">
        <v>134</v>
      </c>
      <c r="D162" s="135" t="s">
        <v>118</v>
      </c>
      <c r="E162" s="135" t="s">
        <v>639</v>
      </c>
      <c r="F162" s="135" t="s">
        <v>271</v>
      </c>
      <c r="G162" s="136">
        <v>130</v>
      </c>
    </row>
    <row r="163" spans="1:7" ht="25.5">
      <c r="A163" s="38">
        <f t="shared" si="2"/>
        <v>152</v>
      </c>
      <c r="B163" s="134" t="s">
        <v>414</v>
      </c>
      <c r="C163" s="135" t="s">
        <v>134</v>
      </c>
      <c r="D163" s="135" t="s">
        <v>118</v>
      </c>
      <c r="E163" s="135" t="s">
        <v>640</v>
      </c>
      <c r="F163" s="135" t="s">
        <v>45</v>
      </c>
      <c r="G163" s="136">
        <v>92</v>
      </c>
    </row>
    <row r="164" spans="1:7" ht="25.5">
      <c r="A164" s="38">
        <f t="shared" si="2"/>
        <v>153</v>
      </c>
      <c r="B164" s="134" t="s">
        <v>384</v>
      </c>
      <c r="C164" s="135" t="s">
        <v>134</v>
      </c>
      <c r="D164" s="135" t="s">
        <v>118</v>
      </c>
      <c r="E164" s="135" t="s">
        <v>640</v>
      </c>
      <c r="F164" s="135" t="s">
        <v>271</v>
      </c>
      <c r="G164" s="136">
        <v>92</v>
      </c>
    </row>
    <row r="165" spans="1:7" ht="25.5">
      <c r="A165" s="38">
        <f t="shared" si="2"/>
        <v>154</v>
      </c>
      <c r="B165" s="134" t="s">
        <v>1130</v>
      </c>
      <c r="C165" s="135" t="s">
        <v>134</v>
      </c>
      <c r="D165" s="135" t="s">
        <v>118</v>
      </c>
      <c r="E165" s="135" t="s">
        <v>641</v>
      </c>
      <c r="F165" s="135" t="s">
        <v>45</v>
      </c>
      <c r="G165" s="136">
        <v>300</v>
      </c>
    </row>
    <row r="166" spans="1:7" ht="38.25">
      <c r="A166" s="38">
        <f t="shared" si="2"/>
        <v>155</v>
      </c>
      <c r="B166" s="134" t="s">
        <v>884</v>
      </c>
      <c r="C166" s="135" t="s">
        <v>134</v>
      </c>
      <c r="D166" s="135" t="s">
        <v>118</v>
      </c>
      <c r="E166" s="135" t="s">
        <v>641</v>
      </c>
      <c r="F166" s="135" t="s">
        <v>267</v>
      </c>
      <c r="G166" s="136">
        <v>300</v>
      </c>
    </row>
    <row r="167" spans="1:7" ht="12.75">
      <c r="A167" s="38">
        <f t="shared" si="2"/>
        <v>156</v>
      </c>
      <c r="B167" s="134" t="s">
        <v>279</v>
      </c>
      <c r="C167" s="135" t="s">
        <v>134</v>
      </c>
      <c r="D167" s="135" t="s">
        <v>118</v>
      </c>
      <c r="E167" s="135" t="s">
        <v>591</v>
      </c>
      <c r="F167" s="135" t="s">
        <v>45</v>
      </c>
      <c r="G167" s="136">
        <v>657.8</v>
      </c>
    </row>
    <row r="168" spans="1:7" ht="63.75">
      <c r="A168" s="38">
        <f t="shared" si="2"/>
        <v>157</v>
      </c>
      <c r="B168" s="134" t="s">
        <v>1082</v>
      </c>
      <c r="C168" s="135" t="s">
        <v>134</v>
      </c>
      <c r="D168" s="135" t="s">
        <v>118</v>
      </c>
      <c r="E168" s="135" t="s">
        <v>642</v>
      </c>
      <c r="F168" s="135" t="s">
        <v>45</v>
      </c>
      <c r="G168" s="136">
        <v>657.8</v>
      </c>
    </row>
    <row r="169" spans="1:7" ht="25.5">
      <c r="A169" s="38">
        <f t="shared" si="2"/>
        <v>158</v>
      </c>
      <c r="B169" s="134" t="s">
        <v>384</v>
      </c>
      <c r="C169" s="135" t="s">
        <v>134</v>
      </c>
      <c r="D169" s="135" t="s">
        <v>118</v>
      </c>
      <c r="E169" s="135" t="s">
        <v>642</v>
      </c>
      <c r="F169" s="135" t="s">
        <v>271</v>
      </c>
      <c r="G169" s="136">
        <v>657.8</v>
      </c>
    </row>
    <row r="170" spans="1:7" ht="12.75">
      <c r="A170" s="38">
        <f t="shared" si="2"/>
        <v>159</v>
      </c>
      <c r="B170" s="134" t="s">
        <v>532</v>
      </c>
      <c r="C170" s="135" t="s">
        <v>134</v>
      </c>
      <c r="D170" s="135" t="s">
        <v>487</v>
      </c>
      <c r="E170" s="135" t="s">
        <v>590</v>
      </c>
      <c r="F170" s="135" t="s">
        <v>45</v>
      </c>
      <c r="G170" s="136">
        <v>476.18</v>
      </c>
    </row>
    <row r="171" spans="1:7" ht="38.25">
      <c r="A171" s="38">
        <f t="shared" si="2"/>
        <v>160</v>
      </c>
      <c r="B171" s="134" t="s">
        <v>966</v>
      </c>
      <c r="C171" s="135" t="s">
        <v>134</v>
      </c>
      <c r="D171" s="135" t="s">
        <v>487</v>
      </c>
      <c r="E171" s="135" t="s">
        <v>612</v>
      </c>
      <c r="F171" s="135" t="s">
        <v>45</v>
      </c>
      <c r="G171" s="136">
        <v>476.18</v>
      </c>
    </row>
    <row r="172" spans="1:7" ht="51">
      <c r="A172" s="38">
        <f t="shared" si="2"/>
        <v>161</v>
      </c>
      <c r="B172" s="134" t="s">
        <v>1078</v>
      </c>
      <c r="C172" s="135" t="s">
        <v>134</v>
      </c>
      <c r="D172" s="135" t="s">
        <v>487</v>
      </c>
      <c r="E172" s="135" t="s">
        <v>616</v>
      </c>
      <c r="F172" s="135" t="s">
        <v>45</v>
      </c>
      <c r="G172" s="136">
        <v>476.18</v>
      </c>
    </row>
    <row r="173" spans="1:7" ht="51">
      <c r="A173" s="38">
        <f t="shared" si="2"/>
        <v>162</v>
      </c>
      <c r="B173" s="134" t="s">
        <v>404</v>
      </c>
      <c r="C173" s="135" t="s">
        <v>134</v>
      </c>
      <c r="D173" s="135" t="s">
        <v>487</v>
      </c>
      <c r="E173" s="135" t="s">
        <v>643</v>
      </c>
      <c r="F173" s="135" t="s">
        <v>45</v>
      </c>
      <c r="G173" s="136">
        <v>476.18</v>
      </c>
    </row>
    <row r="174" spans="1:7" ht="12.75">
      <c r="A174" s="38">
        <f t="shared" si="2"/>
        <v>163</v>
      </c>
      <c r="B174" s="134" t="s">
        <v>391</v>
      </c>
      <c r="C174" s="135" t="s">
        <v>134</v>
      </c>
      <c r="D174" s="135" t="s">
        <v>487</v>
      </c>
      <c r="E174" s="135" t="s">
        <v>643</v>
      </c>
      <c r="F174" s="135" t="s">
        <v>272</v>
      </c>
      <c r="G174" s="136">
        <v>259.706</v>
      </c>
    </row>
    <row r="175" spans="1:7" ht="25.5">
      <c r="A175" s="38">
        <f t="shared" si="2"/>
        <v>164</v>
      </c>
      <c r="B175" s="134" t="s">
        <v>384</v>
      </c>
      <c r="C175" s="135" t="s">
        <v>134</v>
      </c>
      <c r="D175" s="135" t="s">
        <v>487</v>
      </c>
      <c r="E175" s="135" t="s">
        <v>643</v>
      </c>
      <c r="F175" s="135" t="s">
        <v>271</v>
      </c>
      <c r="G175" s="136">
        <v>199.074</v>
      </c>
    </row>
    <row r="176" spans="1:7" ht="12.75">
      <c r="A176" s="38">
        <f t="shared" si="2"/>
        <v>165</v>
      </c>
      <c r="B176" s="134" t="s">
        <v>392</v>
      </c>
      <c r="C176" s="135" t="s">
        <v>134</v>
      </c>
      <c r="D176" s="135" t="s">
        <v>487</v>
      </c>
      <c r="E176" s="135" t="s">
        <v>643</v>
      </c>
      <c r="F176" s="135" t="s">
        <v>273</v>
      </c>
      <c r="G176" s="136">
        <v>17.4</v>
      </c>
    </row>
    <row r="177" spans="1:7" ht="12.75">
      <c r="A177" s="38">
        <f t="shared" si="2"/>
        <v>166</v>
      </c>
      <c r="B177" s="134" t="s">
        <v>967</v>
      </c>
      <c r="C177" s="135" t="s">
        <v>134</v>
      </c>
      <c r="D177" s="135" t="s">
        <v>948</v>
      </c>
      <c r="E177" s="135" t="s">
        <v>590</v>
      </c>
      <c r="F177" s="135" t="s">
        <v>45</v>
      </c>
      <c r="G177" s="136">
        <v>3817.1</v>
      </c>
    </row>
    <row r="178" spans="1:7" ht="51">
      <c r="A178" s="38">
        <f t="shared" si="2"/>
        <v>167</v>
      </c>
      <c r="B178" s="134" t="s">
        <v>862</v>
      </c>
      <c r="C178" s="135" t="s">
        <v>134</v>
      </c>
      <c r="D178" s="135" t="s">
        <v>948</v>
      </c>
      <c r="E178" s="135" t="s">
        <v>607</v>
      </c>
      <c r="F178" s="135" t="s">
        <v>45</v>
      </c>
      <c r="G178" s="136">
        <v>3817.1</v>
      </c>
    </row>
    <row r="179" spans="1:7" ht="38.25">
      <c r="A179" s="38">
        <f t="shared" si="2"/>
        <v>168</v>
      </c>
      <c r="B179" s="134" t="s">
        <v>968</v>
      </c>
      <c r="C179" s="135" t="s">
        <v>134</v>
      </c>
      <c r="D179" s="135" t="s">
        <v>948</v>
      </c>
      <c r="E179" s="135" t="s">
        <v>950</v>
      </c>
      <c r="F179" s="135" t="s">
        <v>45</v>
      </c>
      <c r="G179" s="136">
        <v>3817.1</v>
      </c>
    </row>
    <row r="180" spans="1:7" ht="12.75">
      <c r="A180" s="38">
        <f t="shared" si="2"/>
        <v>169</v>
      </c>
      <c r="B180" s="134" t="s">
        <v>391</v>
      </c>
      <c r="C180" s="135" t="s">
        <v>134</v>
      </c>
      <c r="D180" s="135" t="s">
        <v>948</v>
      </c>
      <c r="E180" s="135" t="s">
        <v>950</v>
      </c>
      <c r="F180" s="135" t="s">
        <v>272</v>
      </c>
      <c r="G180" s="136">
        <v>2558.616</v>
      </c>
    </row>
    <row r="181" spans="1:7" ht="25.5">
      <c r="A181" s="38">
        <f t="shared" si="2"/>
        <v>170</v>
      </c>
      <c r="B181" s="134" t="s">
        <v>384</v>
      </c>
      <c r="C181" s="135" t="s">
        <v>134</v>
      </c>
      <c r="D181" s="135" t="s">
        <v>948</v>
      </c>
      <c r="E181" s="135" t="s">
        <v>950</v>
      </c>
      <c r="F181" s="135" t="s">
        <v>271</v>
      </c>
      <c r="G181" s="136">
        <v>1258.484</v>
      </c>
    </row>
    <row r="182" spans="1:7" ht="12.75">
      <c r="A182" s="38">
        <f t="shared" si="2"/>
        <v>171</v>
      </c>
      <c r="B182" s="134" t="s">
        <v>533</v>
      </c>
      <c r="C182" s="135" t="s">
        <v>134</v>
      </c>
      <c r="D182" s="135" t="s">
        <v>137</v>
      </c>
      <c r="E182" s="135" t="s">
        <v>590</v>
      </c>
      <c r="F182" s="135" t="s">
        <v>45</v>
      </c>
      <c r="G182" s="136">
        <v>16794.85</v>
      </c>
    </row>
    <row r="183" spans="1:7" ht="38.25">
      <c r="A183" s="38">
        <f t="shared" si="2"/>
        <v>172</v>
      </c>
      <c r="B183" s="134" t="s">
        <v>1080</v>
      </c>
      <c r="C183" s="135" t="s">
        <v>134</v>
      </c>
      <c r="D183" s="135" t="s">
        <v>137</v>
      </c>
      <c r="E183" s="135" t="s">
        <v>634</v>
      </c>
      <c r="F183" s="135" t="s">
        <v>45</v>
      </c>
      <c r="G183" s="136">
        <v>16794.85</v>
      </c>
    </row>
    <row r="184" spans="1:7" ht="12.75">
      <c r="A184" s="38">
        <f t="shared" si="2"/>
        <v>173</v>
      </c>
      <c r="B184" s="134" t="s">
        <v>1083</v>
      </c>
      <c r="C184" s="135" t="s">
        <v>134</v>
      </c>
      <c r="D184" s="135" t="s">
        <v>137</v>
      </c>
      <c r="E184" s="135" t="s">
        <v>644</v>
      </c>
      <c r="F184" s="135" t="s">
        <v>45</v>
      </c>
      <c r="G184" s="136">
        <v>16794.85</v>
      </c>
    </row>
    <row r="185" spans="1:7" ht="25.5">
      <c r="A185" s="38">
        <f t="shared" si="2"/>
        <v>174</v>
      </c>
      <c r="B185" s="134" t="s">
        <v>415</v>
      </c>
      <c r="C185" s="135" t="s">
        <v>134</v>
      </c>
      <c r="D185" s="135" t="s">
        <v>137</v>
      </c>
      <c r="E185" s="135" t="s">
        <v>645</v>
      </c>
      <c r="F185" s="135" t="s">
        <v>45</v>
      </c>
      <c r="G185" s="136">
        <v>1000</v>
      </c>
    </row>
    <row r="186" spans="1:7" ht="25.5">
      <c r="A186" s="38">
        <f t="shared" si="2"/>
        <v>175</v>
      </c>
      <c r="B186" s="134" t="s">
        <v>384</v>
      </c>
      <c r="C186" s="135" t="s">
        <v>134</v>
      </c>
      <c r="D186" s="135" t="s">
        <v>137</v>
      </c>
      <c r="E186" s="135" t="s">
        <v>645</v>
      </c>
      <c r="F186" s="135" t="s">
        <v>271</v>
      </c>
      <c r="G186" s="136">
        <v>1000</v>
      </c>
    </row>
    <row r="187" spans="1:7" ht="51">
      <c r="A187" s="38">
        <f t="shared" si="2"/>
        <v>176</v>
      </c>
      <c r="B187" s="134" t="s">
        <v>646</v>
      </c>
      <c r="C187" s="135" t="s">
        <v>134</v>
      </c>
      <c r="D187" s="135" t="s">
        <v>137</v>
      </c>
      <c r="E187" s="135" t="s">
        <v>647</v>
      </c>
      <c r="F187" s="135" t="s">
        <v>45</v>
      </c>
      <c r="G187" s="136">
        <v>11101.85</v>
      </c>
    </row>
    <row r="188" spans="1:7" ht="12.75">
      <c r="A188" s="38">
        <f t="shared" si="2"/>
        <v>177</v>
      </c>
      <c r="B188" s="134" t="s">
        <v>435</v>
      </c>
      <c r="C188" s="135" t="s">
        <v>134</v>
      </c>
      <c r="D188" s="135" t="s">
        <v>137</v>
      </c>
      <c r="E188" s="135" t="s">
        <v>647</v>
      </c>
      <c r="F188" s="135" t="s">
        <v>269</v>
      </c>
      <c r="G188" s="136">
        <v>11101.85</v>
      </c>
    </row>
    <row r="189" spans="1:7" ht="25.5">
      <c r="A189" s="38">
        <f t="shared" si="2"/>
        <v>178</v>
      </c>
      <c r="B189" s="134" t="s">
        <v>1131</v>
      </c>
      <c r="C189" s="135" t="s">
        <v>134</v>
      </c>
      <c r="D189" s="135" t="s">
        <v>137</v>
      </c>
      <c r="E189" s="135" t="s">
        <v>1132</v>
      </c>
      <c r="F189" s="135" t="s">
        <v>45</v>
      </c>
      <c r="G189" s="136">
        <v>3693</v>
      </c>
    </row>
    <row r="190" spans="1:7" ht="25.5">
      <c r="A190" s="38">
        <f t="shared" si="2"/>
        <v>179</v>
      </c>
      <c r="B190" s="134" t="s">
        <v>384</v>
      </c>
      <c r="C190" s="135" t="s">
        <v>134</v>
      </c>
      <c r="D190" s="135" t="s">
        <v>137</v>
      </c>
      <c r="E190" s="135" t="s">
        <v>1132</v>
      </c>
      <c r="F190" s="135" t="s">
        <v>271</v>
      </c>
      <c r="G190" s="136">
        <v>3693</v>
      </c>
    </row>
    <row r="191" spans="1:7" ht="12.75">
      <c r="A191" s="38">
        <f t="shared" si="2"/>
        <v>180</v>
      </c>
      <c r="B191" s="134" t="s">
        <v>1133</v>
      </c>
      <c r="C191" s="135" t="s">
        <v>134</v>
      </c>
      <c r="D191" s="135" t="s">
        <v>137</v>
      </c>
      <c r="E191" s="135" t="s">
        <v>1134</v>
      </c>
      <c r="F191" s="135" t="s">
        <v>45</v>
      </c>
      <c r="G191" s="136">
        <v>1000</v>
      </c>
    </row>
    <row r="192" spans="1:7" ht="12.75">
      <c r="A192" s="38">
        <f t="shared" si="2"/>
        <v>181</v>
      </c>
      <c r="B192" s="134" t="s">
        <v>394</v>
      </c>
      <c r="C192" s="135" t="s">
        <v>134</v>
      </c>
      <c r="D192" s="135" t="s">
        <v>137</v>
      </c>
      <c r="E192" s="135" t="s">
        <v>1134</v>
      </c>
      <c r="F192" s="135" t="s">
        <v>274</v>
      </c>
      <c r="G192" s="136">
        <v>1000</v>
      </c>
    </row>
    <row r="193" spans="1:7" ht="12.75">
      <c r="A193" s="38">
        <f t="shared" si="2"/>
        <v>182</v>
      </c>
      <c r="B193" s="134" t="s">
        <v>534</v>
      </c>
      <c r="C193" s="135" t="s">
        <v>134</v>
      </c>
      <c r="D193" s="135" t="s">
        <v>119</v>
      </c>
      <c r="E193" s="135" t="s">
        <v>590</v>
      </c>
      <c r="F193" s="135" t="s">
        <v>45</v>
      </c>
      <c r="G193" s="136">
        <v>1019</v>
      </c>
    </row>
    <row r="194" spans="1:7" ht="38.25">
      <c r="A194" s="38">
        <f t="shared" si="2"/>
        <v>183</v>
      </c>
      <c r="B194" s="134" t="s">
        <v>1084</v>
      </c>
      <c r="C194" s="135" t="s">
        <v>134</v>
      </c>
      <c r="D194" s="135" t="s">
        <v>119</v>
      </c>
      <c r="E194" s="135" t="s">
        <v>648</v>
      </c>
      <c r="F194" s="135" t="s">
        <v>45</v>
      </c>
      <c r="G194" s="136">
        <v>914</v>
      </c>
    </row>
    <row r="195" spans="1:7" ht="25.5">
      <c r="A195" s="38">
        <f t="shared" si="2"/>
        <v>184</v>
      </c>
      <c r="B195" s="134" t="s">
        <v>812</v>
      </c>
      <c r="C195" s="135" t="s">
        <v>134</v>
      </c>
      <c r="D195" s="135" t="s">
        <v>119</v>
      </c>
      <c r="E195" s="135" t="s">
        <v>649</v>
      </c>
      <c r="F195" s="135" t="s">
        <v>45</v>
      </c>
      <c r="G195" s="136">
        <v>90</v>
      </c>
    </row>
    <row r="196" spans="1:7" ht="38.25">
      <c r="A196" s="38">
        <f t="shared" si="2"/>
        <v>185</v>
      </c>
      <c r="B196" s="134" t="s">
        <v>416</v>
      </c>
      <c r="C196" s="135" t="s">
        <v>134</v>
      </c>
      <c r="D196" s="135" t="s">
        <v>119</v>
      </c>
      <c r="E196" s="135" t="s">
        <v>650</v>
      </c>
      <c r="F196" s="135" t="s">
        <v>45</v>
      </c>
      <c r="G196" s="136">
        <v>90</v>
      </c>
    </row>
    <row r="197" spans="1:7" ht="25.5">
      <c r="A197" s="38">
        <f t="shared" si="2"/>
        <v>186</v>
      </c>
      <c r="B197" s="134" t="s">
        <v>384</v>
      </c>
      <c r="C197" s="135" t="s">
        <v>134</v>
      </c>
      <c r="D197" s="135" t="s">
        <v>119</v>
      </c>
      <c r="E197" s="135" t="s">
        <v>650</v>
      </c>
      <c r="F197" s="135" t="s">
        <v>271</v>
      </c>
      <c r="G197" s="136">
        <v>90</v>
      </c>
    </row>
    <row r="198" spans="1:7" ht="25.5">
      <c r="A198" s="38">
        <f t="shared" si="2"/>
        <v>187</v>
      </c>
      <c r="B198" s="134" t="s">
        <v>417</v>
      </c>
      <c r="C198" s="135" t="s">
        <v>134</v>
      </c>
      <c r="D198" s="135" t="s">
        <v>119</v>
      </c>
      <c r="E198" s="135" t="s">
        <v>651</v>
      </c>
      <c r="F198" s="135" t="s">
        <v>45</v>
      </c>
      <c r="G198" s="136">
        <v>824</v>
      </c>
    </row>
    <row r="199" spans="1:7" ht="38.25">
      <c r="A199" s="38">
        <f t="shared" si="2"/>
        <v>188</v>
      </c>
      <c r="B199" s="134" t="s">
        <v>418</v>
      </c>
      <c r="C199" s="135" t="s">
        <v>134</v>
      </c>
      <c r="D199" s="135" t="s">
        <v>119</v>
      </c>
      <c r="E199" s="135" t="s">
        <v>652</v>
      </c>
      <c r="F199" s="135" t="s">
        <v>45</v>
      </c>
      <c r="G199" s="136">
        <v>300</v>
      </c>
    </row>
    <row r="200" spans="1:7" ht="38.25">
      <c r="A200" s="38">
        <f t="shared" si="2"/>
        <v>189</v>
      </c>
      <c r="B200" s="134" t="s">
        <v>884</v>
      </c>
      <c r="C200" s="135" t="s">
        <v>134</v>
      </c>
      <c r="D200" s="135" t="s">
        <v>119</v>
      </c>
      <c r="E200" s="135" t="s">
        <v>652</v>
      </c>
      <c r="F200" s="135" t="s">
        <v>267</v>
      </c>
      <c r="G200" s="136">
        <v>300</v>
      </c>
    </row>
    <row r="201" spans="1:7" ht="51">
      <c r="A201" s="38">
        <f t="shared" si="2"/>
        <v>190</v>
      </c>
      <c r="B201" s="134" t="s">
        <v>419</v>
      </c>
      <c r="C201" s="135" t="s">
        <v>134</v>
      </c>
      <c r="D201" s="135" t="s">
        <v>119</v>
      </c>
      <c r="E201" s="135" t="s">
        <v>653</v>
      </c>
      <c r="F201" s="135" t="s">
        <v>45</v>
      </c>
      <c r="G201" s="136">
        <v>110</v>
      </c>
    </row>
    <row r="202" spans="1:7" ht="38.25">
      <c r="A202" s="38">
        <f t="shared" si="2"/>
        <v>191</v>
      </c>
      <c r="B202" s="134" t="s">
        <v>884</v>
      </c>
      <c r="C202" s="135" t="s">
        <v>134</v>
      </c>
      <c r="D202" s="135" t="s">
        <v>119</v>
      </c>
      <c r="E202" s="135" t="s">
        <v>653</v>
      </c>
      <c r="F202" s="135" t="s">
        <v>267</v>
      </c>
      <c r="G202" s="136">
        <v>110</v>
      </c>
    </row>
    <row r="203" spans="1:7" ht="25.5">
      <c r="A203" s="38">
        <f t="shared" si="2"/>
        <v>192</v>
      </c>
      <c r="B203" s="134" t="s">
        <v>421</v>
      </c>
      <c r="C203" s="135" t="s">
        <v>134</v>
      </c>
      <c r="D203" s="135" t="s">
        <v>119</v>
      </c>
      <c r="E203" s="135" t="s">
        <v>654</v>
      </c>
      <c r="F203" s="135" t="s">
        <v>45</v>
      </c>
      <c r="G203" s="136">
        <v>50</v>
      </c>
    </row>
    <row r="204" spans="1:7" ht="25.5">
      <c r="A204" s="38">
        <f t="shared" si="2"/>
        <v>193</v>
      </c>
      <c r="B204" s="134" t="s">
        <v>384</v>
      </c>
      <c r="C204" s="135" t="s">
        <v>134</v>
      </c>
      <c r="D204" s="135" t="s">
        <v>119</v>
      </c>
      <c r="E204" s="135" t="s">
        <v>654</v>
      </c>
      <c r="F204" s="135" t="s">
        <v>271</v>
      </c>
      <c r="G204" s="136">
        <v>50</v>
      </c>
    </row>
    <row r="205" spans="1:7" ht="63.75">
      <c r="A205" s="38">
        <f aca="true" t="shared" si="3" ref="A205:A268">1+A204</f>
        <v>194</v>
      </c>
      <c r="B205" s="134" t="s">
        <v>500</v>
      </c>
      <c r="C205" s="135" t="s">
        <v>134</v>
      </c>
      <c r="D205" s="135" t="s">
        <v>119</v>
      </c>
      <c r="E205" s="135" t="s">
        <v>655</v>
      </c>
      <c r="F205" s="135" t="s">
        <v>45</v>
      </c>
      <c r="G205" s="136">
        <v>24</v>
      </c>
    </row>
    <row r="206" spans="1:7" ht="25.5">
      <c r="A206" s="38">
        <f t="shared" si="3"/>
        <v>195</v>
      </c>
      <c r="B206" s="134" t="s">
        <v>384</v>
      </c>
      <c r="C206" s="135" t="s">
        <v>134</v>
      </c>
      <c r="D206" s="135" t="s">
        <v>119</v>
      </c>
      <c r="E206" s="135" t="s">
        <v>655</v>
      </c>
      <c r="F206" s="135" t="s">
        <v>271</v>
      </c>
      <c r="G206" s="136">
        <v>24</v>
      </c>
    </row>
    <row r="207" spans="1:7" ht="51">
      <c r="A207" s="38">
        <f t="shared" si="3"/>
        <v>196</v>
      </c>
      <c r="B207" s="134" t="s">
        <v>656</v>
      </c>
      <c r="C207" s="135" t="s">
        <v>134</v>
      </c>
      <c r="D207" s="135" t="s">
        <v>119</v>
      </c>
      <c r="E207" s="135" t="s">
        <v>657</v>
      </c>
      <c r="F207" s="135" t="s">
        <v>45</v>
      </c>
      <c r="G207" s="136">
        <v>300</v>
      </c>
    </row>
    <row r="208" spans="1:7" ht="38.25">
      <c r="A208" s="38">
        <f t="shared" si="3"/>
        <v>197</v>
      </c>
      <c r="B208" s="134" t="s">
        <v>884</v>
      </c>
      <c r="C208" s="135" t="s">
        <v>134</v>
      </c>
      <c r="D208" s="135" t="s">
        <v>119</v>
      </c>
      <c r="E208" s="135" t="s">
        <v>657</v>
      </c>
      <c r="F208" s="135" t="s">
        <v>267</v>
      </c>
      <c r="G208" s="136">
        <v>300</v>
      </c>
    </row>
    <row r="209" spans="1:7" ht="25.5">
      <c r="A209" s="38">
        <f t="shared" si="3"/>
        <v>198</v>
      </c>
      <c r="B209" s="134" t="s">
        <v>420</v>
      </c>
      <c r="C209" s="135" t="s">
        <v>134</v>
      </c>
      <c r="D209" s="135" t="s">
        <v>119</v>
      </c>
      <c r="E209" s="135" t="s">
        <v>658</v>
      </c>
      <c r="F209" s="135" t="s">
        <v>45</v>
      </c>
      <c r="G209" s="136">
        <v>40</v>
      </c>
    </row>
    <row r="210" spans="1:7" ht="25.5">
      <c r="A210" s="38">
        <f t="shared" si="3"/>
        <v>199</v>
      </c>
      <c r="B210" s="134" t="s">
        <v>384</v>
      </c>
      <c r="C210" s="135" t="s">
        <v>134</v>
      </c>
      <c r="D210" s="135" t="s">
        <v>119</v>
      </c>
      <c r="E210" s="135" t="s">
        <v>658</v>
      </c>
      <c r="F210" s="135" t="s">
        <v>271</v>
      </c>
      <c r="G210" s="136">
        <v>40</v>
      </c>
    </row>
    <row r="211" spans="1:7" ht="38.25">
      <c r="A211" s="38">
        <f t="shared" si="3"/>
        <v>200</v>
      </c>
      <c r="B211" s="134" t="s">
        <v>1080</v>
      </c>
      <c r="C211" s="135" t="s">
        <v>134</v>
      </c>
      <c r="D211" s="135" t="s">
        <v>119</v>
      </c>
      <c r="E211" s="135" t="s">
        <v>634</v>
      </c>
      <c r="F211" s="135" t="s">
        <v>45</v>
      </c>
      <c r="G211" s="136">
        <v>105</v>
      </c>
    </row>
    <row r="212" spans="1:7" ht="38.25">
      <c r="A212" s="38">
        <f t="shared" si="3"/>
        <v>201</v>
      </c>
      <c r="B212" s="134" t="s">
        <v>1085</v>
      </c>
      <c r="C212" s="135" t="s">
        <v>134</v>
      </c>
      <c r="D212" s="135" t="s">
        <v>119</v>
      </c>
      <c r="E212" s="135" t="s">
        <v>659</v>
      </c>
      <c r="F212" s="135" t="s">
        <v>45</v>
      </c>
      <c r="G212" s="136">
        <v>105</v>
      </c>
    </row>
    <row r="213" spans="1:7" ht="25.5">
      <c r="A213" s="38">
        <f t="shared" si="3"/>
        <v>202</v>
      </c>
      <c r="B213" s="134" t="s">
        <v>422</v>
      </c>
      <c r="C213" s="135" t="s">
        <v>134</v>
      </c>
      <c r="D213" s="135" t="s">
        <v>119</v>
      </c>
      <c r="E213" s="135" t="s">
        <v>660</v>
      </c>
      <c r="F213" s="135" t="s">
        <v>45</v>
      </c>
      <c r="G213" s="136">
        <v>5</v>
      </c>
    </row>
    <row r="214" spans="1:7" ht="25.5">
      <c r="A214" s="38">
        <f t="shared" si="3"/>
        <v>203</v>
      </c>
      <c r="B214" s="134" t="s">
        <v>384</v>
      </c>
      <c r="C214" s="135" t="s">
        <v>134</v>
      </c>
      <c r="D214" s="135" t="s">
        <v>119</v>
      </c>
      <c r="E214" s="135" t="s">
        <v>660</v>
      </c>
      <c r="F214" s="135" t="s">
        <v>271</v>
      </c>
      <c r="G214" s="136">
        <v>5</v>
      </c>
    </row>
    <row r="215" spans="1:7" ht="12.75">
      <c r="A215" s="38">
        <f t="shared" si="3"/>
        <v>204</v>
      </c>
      <c r="B215" s="134" t="s">
        <v>423</v>
      </c>
      <c r="C215" s="135" t="s">
        <v>134</v>
      </c>
      <c r="D215" s="135" t="s">
        <v>119</v>
      </c>
      <c r="E215" s="135" t="s">
        <v>661</v>
      </c>
      <c r="F215" s="135" t="s">
        <v>45</v>
      </c>
      <c r="G215" s="136">
        <v>50</v>
      </c>
    </row>
    <row r="216" spans="1:7" ht="25.5">
      <c r="A216" s="38">
        <f t="shared" si="3"/>
        <v>205</v>
      </c>
      <c r="B216" s="134" t="s">
        <v>384</v>
      </c>
      <c r="C216" s="135" t="s">
        <v>134</v>
      </c>
      <c r="D216" s="135" t="s">
        <v>119</v>
      </c>
      <c r="E216" s="135" t="s">
        <v>661</v>
      </c>
      <c r="F216" s="135" t="s">
        <v>271</v>
      </c>
      <c r="G216" s="136">
        <v>50</v>
      </c>
    </row>
    <row r="217" spans="1:7" ht="25.5">
      <c r="A217" s="38">
        <f t="shared" si="3"/>
        <v>206</v>
      </c>
      <c r="B217" s="134" t="s">
        <v>1086</v>
      </c>
      <c r="C217" s="135" t="s">
        <v>134</v>
      </c>
      <c r="D217" s="135" t="s">
        <v>119</v>
      </c>
      <c r="E217" s="135" t="s">
        <v>793</v>
      </c>
      <c r="F217" s="135" t="s">
        <v>45</v>
      </c>
      <c r="G217" s="136">
        <v>50</v>
      </c>
    </row>
    <row r="218" spans="1:7" ht="25.5">
      <c r="A218" s="38">
        <f t="shared" si="3"/>
        <v>207</v>
      </c>
      <c r="B218" s="134" t="s">
        <v>384</v>
      </c>
      <c r="C218" s="135" t="s">
        <v>134</v>
      </c>
      <c r="D218" s="135" t="s">
        <v>119</v>
      </c>
      <c r="E218" s="135" t="s">
        <v>793</v>
      </c>
      <c r="F218" s="135" t="s">
        <v>271</v>
      </c>
      <c r="G218" s="136">
        <v>50</v>
      </c>
    </row>
    <row r="219" spans="1:7" ht="12.75">
      <c r="A219" s="38">
        <f t="shared" si="3"/>
        <v>208</v>
      </c>
      <c r="B219" s="134" t="s">
        <v>535</v>
      </c>
      <c r="C219" s="135" t="s">
        <v>134</v>
      </c>
      <c r="D219" s="135" t="s">
        <v>120</v>
      </c>
      <c r="E219" s="135" t="s">
        <v>590</v>
      </c>
      <c r="F219" s="135" t="s">
        <v>45</v>
      </c>
      <c r="G219" s="136">
        <v>10303.41566</v>
      </c>
    </row>
    <row r="220" spans="1:7" ht="12.75">
      <c r="A220" s="38">
        <f t="shared" si="3"/>
        <v>209</v>
      </c>
      <c r="B220" s="134" t="s">
        <v>1135</v>
      </c>
      <c r="C220" s="135" t="s">
        <v>134</v>
      </c>
      <c r="D220" s="135" t="s">
        <v>490</v>
      </c>
      <c r="E220" s="135" t="s">
        <v>590</v>
      </c>
      <c r="F220" s="135" t="s">
        <v>45</v>
      </c>
      <c r="G220" s="136">
        <v>1715.71566</v>
      </c>
    </row>
    <row r="221" spans="1:7" ht="38.25">
      <c r="A221" s="38">
        <f t="shared" si="3"/>
        <v>210</v>
      </c>
      <c r="B221" s="134" t="s">
        <v>1080</v>
      </c>
      <c r="C221" s="135" t="s">
        <v>134</v>
      </c>
      <c r="D221" s="135" t="s">
        <v>490</v>
      </c>
      <c r="E221" s="135" t="s">
        <v>634</v>
      </c>
      <c r="F221" s="135" t="s">
        <v>45</v>
      </c>
      <c r="G221" s="136">
        <v>1715.71566</v>
      </c>
    </row>
    <row r="222" spans="1:7" ht="25.5">
      <c r="A222" s="38">
        <f t="shared" si="3"/>
        <v>211</v>
      </c>
      <c r="B222" s="134" t="s">
        <v>1136</v>
      </c>
      <c r="C222" s="135" t="s">
        <v>134</v>
      </c>
      <c r="D222" s="135" t="s">
        <v>490</v>
      </c>
      <c r="E222" s="135" t="s">
        <v>662</v>
      </c>
      <c r="F222" s="135" t="s">
        <v>45</v>
      </c>
      <c r="G222" s="136">
        <v>1715.71566</v>
      </c>
    </row>
    <row r="223" spans="1:7" ht="12.75">
      <c r="A223" s="38">
        <f t="shared" si="3"/>
        <v>212</v>
      </c>
      <c r="B223" s="134" t="s">
        <v>1137</v>
      </c>
      <c r="C223" s="135" t="s">
        <v>134</v>
      </c>
      <c r="D223" s="135" t="s">
        <v>490</v>
      </c>
      <c r="E223" s="135" t="s">
        <v>952</v>
      </c>
      <c r="F223" s="135" t="s">
        <v>45</v>
      </c>
      <c r="G223" s="136">
        <v>1715.71566</v>
      </c>
    </row>
    <row r="224" spans="1:7" ht="12.75">
      <c r="A224" s="38">
        <f t="shared" si="3"/>
        <v>213</v>
      </c>
      <c r="B224" s="134" t="s">
        <v>394</v>
      </c>
      <c r="C224" s="135" t="s">
        <v>134</v>
      </c>
      <c r="D224" s="135" t="s">
        <v>490</v>
      </c>
      <c r="E224" s="135" t="s">
        <v>952</v>
      </c>
      <c r="F224" s="135" t="s">
        <v>274</v>
      </c>
      <c r="G224" s="136">
        <v>1715.71566</v>
      </c>
    </row>
    <row r="225" spans="1:7" ht="12.75">
      <c r="A225" s="38">
        <f t="shared" si="3"/>
        <v>214</v>
      </c>
      <c r="B225" s="134" t="s">
        <v>1087</v>
      </c>
      <c r="C225" s="135" t="s">
        <v>134</v>
      </c>
      <c r="D225" s="135" t="s">
        <v>1088</v>
      </c>
      <c r="E225" s="135" t="s">
        <v>590</v>
      </c>
      <c r="F225" s="135" t="s">
        <v>45</v>
      </c>
      <c r="G225" s="136">
        <v>8560.7</v>
      </c>
    </row>
    <row r="226" spans="1:7" ht="38.25">
      <c r="A226" s="38">
        <f t="shared" si="3"/>
        <v>215</v>
      </c>
      <c r="B226" s="134" t="s">
        <v>1080</v>
      </c>
      <c r="C226" s="135" t="s">
        <v>134</v>
      </c>
      <c r="D226" s="135" t="s">
        <v>1088</v>
      </c>
      <c r="E226" s="135" t="s">
        <v>634</v>
      </c>
      <c r="F226" s="135" t="s">
        <v>45</v>
      </c>
      <c r="G226" s="136">
        <v>8560.7</v>
      </c>
    </row>
    <row r="227" spans="1:7" ht="25.5">
      <c r="A227" s="38">
        <f t="shared" si="3"/>
        <v>216</v>
      </c>
      <c r="B227" s="134" t="s">
        <v>1089</v>
      </c>
      <c r="C227" s="135" t="s">
        <v>134</v>
      </c>
      <c r="D227" s="135" t="s">
        <v>1088</v>
      </c>
      <c r="E227" s="135" t="s">
        <v>1090</v>
      </c>
      <c r="F227" s="135" t="s">
        <v>45</v>
      </c>
      <c r="G227" s="136">
        <v>8560.7</v>
      </c>
    </row>
    <row r="228" spans="1:7" ht="51">
      <c r="A228" s="38">
        <f t="shared" si="3"/>
        <v>217</v>
      </c>
      <c r="B228" s="134" t="s">
        <v>1091</v>
      </c>
      <c r="C228" s="135" t="s">
        <v>134</v>
      </c>
      <c r="D228" s="135" t="s">
        <v>1088</v>
      </c>
      <c r="E228" s="135" t="s">
        <v>1092</v>
      </c>
      <c r="F228" s="135" t="s">
        <v>45</v>
      </c>
      <c r="G228" s="136">
        <v>1</v>
      </c>
    </row>
    <row r="229" spans="1:7" ht="12.75">
      <c r="A229" s="38">
        <f t="shared" si="3"/>
        <v>218</v>
      </c>
      <c r="B229" s="134" t="s">
        <v>394</v>
      </c>
      <c r="C229" s="135" t="s">
        <v>134</v>
      </c>
      <c r="D229" s="135" t="s">
        <v>1088</v>
      </c>
      <c r="E229" s="135" t="s">
        <v>1092</v>
      </c>
      <c r="F229" s="135" t="s">
        <v>274</v>
      </c>
      <c r="G229" s="136">
        <v>1</v>
      </c>
    </row>
    <row r="230" spans="1:7" ht="51">
      <c r="A230" s="38">
        <f t="shared" si="3"/>
        <v>219</v>
      </c>
      <c r="B230" s="134" t="s">
        <v>969</v>
      </c>
      <c r="C230" s="135" t="s">
        <v>134</v>
      </c>
      <c r="D230" s="135" t="s">
        <v>1088</v>
      </c>
      <c r="E230" s="135" t="s">
        <v>1093</v>
      </c>
      <c r="F230" s="135" t="s">
        <v>45</v>
      </c>
      <c r="G230" s="136">
        <v>4000</v>
      </c>
    </row>
    <row r="231" spans="1:7" ht="12.75">
      <c r="A231" s="38">
        <f t="shared" si="3"/>
        <v>220</v>
      </c>
      <c r="B231" s="134" t="s">
        <v>435</v>
      </c>
      <c r="C231" s="135" t="s">
        <v>134</v>
      </c>
      <c r="D231" s="135" t="s">
        <v>1088</v>
      </c>
      <c r="E231" s="135" t="s">
        <v>1093</v>
      </c>
      <c r="F231" s="135" t="s">
        <v>269</v>
      </c>
      <c r="G231" s="136">
        <v>4000</v>
      </c>
    </row>
    <row r="232" spans="1:7" ht="25.5">
      <c r="A232" s="38">
        <f t="shared" si="3"/>
        <v>221</v>
      </c>
      <c r="B232" s="134" t="s">
        <v>970</v>
      </c>
      <c r="C232" s="135" t="s">
        <v>134</v>
      </c>
      <c r="D232" s="135" t="s">
        <v>1088</v>
      </c>
      <c r="E232" s="135" t="s">
        <v>1094</v>
      </c>
      <c r="F232" s="135" t="s">
        <v>45</v>
      </c>
      <c r="G232" s="136">
        <v>4559.7</v>
      </c>
    </row>
    <row r="233" spans="1:7" ht="25.5">
      <c r="A233" s="38">
        <f t="shared" si="3"/>
        <v>222</v>
      </c>
      <c r="B233" s="134" t="s">
        <v>384</v>
      </c>
      <c r="C233" s="135" t="s">
        <v>134</v>
      </c>
      <c r="D233" s="135" t="s">
        <v>1088</v>
      </c>
      <c r="E233" s="135" t="s">
        <v>1094</v>
      </c>
      <c r="F233" s="135" t="s">
        <v>271</v>
      </c>
      <c r="G233" s="136">
        <v>4559.7</v>
      </c>
    </row>
    <row r="234" spans="1:7" ht="12.75">
      <c r="A234" s="38">
        <f t="shared" si="3"/>
        <v>223</v>
      </c>
      <c r="B234" s="134" t="s">
        <v>536</v>
      </c>
      <c r="C234" s="135" t="s">
        <v>134</v>
      </c>
      <c r="D234" s="135" t="s">
        <v>228</v>
      </c>
      <c r="E234" s="135" t="s">
        <v>590</v>
      </c>
      <c r="F234" s="135" t="s">
        <v>45</v>
      </c>
      <c r="G234" s="136">
        <v>27</v>
      </c>
    </row>
    <row r="235" spans="1:7" ht="38.25">
      <c r="A235" s="38">
        <f t="shared" si="3"/>
        <v>224</v>
      </c>
      <c r="B235" s="134" t="s">
        <v>1080</v>
      </c>
      <c r="C235" s="135" t="s">
        <v>134</v>
      </c>
      <c r="D235" s="135" t="s">
        <v>228</v>
      </c>
      <c r="E235" s="135" t="s">
        <v>634</v>
      </c>
      <c r="F235" s="135" t="s">
        <v>45</v>
      </c>
      <c r="G235" s="136">
        <v>27</v>
      </c>
    </row>
    <row r="236" spans="1:7" ht="38.25">
      <c r="A236" s="38">
        <f t="shared" si="3"/>
        <v>225</v>
      </c>
      <c r="B236" s="134" t="s">
        <v>1095</v>
      </c>
      <c r="C236" s="135" t="s">
        <v>134</v>
      </c>
      <c r="D236" s="135" t="s">
        <v>228</v>
      </c>
      <c r="E236" s="135" t="s">
        <v>663</v>
      </c>
      <c r="F236" s="135" t="s">
        <v>45</v>
      </c>
      <c r="G236" s="136">
        <v>27</v>
      </c>
    </row>
    <row r="237" spans="1:7" ht="76.5">
      <c r="A237" s="38">
        <f t="shared" si="3"/>
        <v>226</v>
      </c>
      <c r="B237" s="134" t="s">
        <v>990</v>
      </c>
      <c r="C237" s="135" t="s">
        <v>134</v>
      </c>
      <c r="D237" s="135" t="s">
        <v>228</v>
      </c>
      <c r="E237" s="135" t="s">
        <v>664</v>
      </c>
      <c r="F237" s="135" t="s">
        <v>45</v>
      </c>
      <c r="G237" s="136">
        <v>27</v>
      </c>
    </row>
    <row r="238" spans="1:7" ht="38.25">
      <c r="A238" s="38">
        <f t="shared" si="3"/>
        <v>227</v>
      </c>
      <c r="B238" s="134" t="s">
        <v>884</v>
      </c>
      <c r="C238" s="135" t="s">
        <v>134</v>
      </c>
      <c r="D238" s="135" t="s">
        <v>228</v>
      </c>
      <c r="E238" s="135" t="s">
        <v>664</v>
      </c>
      <c r="F238" s="135" t="s">
        <v>267</v>
      </c>
      <c r="G238" s="136">
        <v>27</v>
      </c>
    </row>
    <row r="239" spans="1:7" ht="12.75">
      <c r="A239" s="38">
        <f t="shared" si="3"/>
        <v>228</v>
      </c>
      <c r="B239" s="134" t="s">
        <v>867</v>
      </c>
      <c r="C239" s="135" t="s">
        <v>134</v>
      </c>
      <c r="D239" s="135" t="s">
        <v>868</v>
      </c>
      <c r="E239" s="135" t="s">
        <v>590</v>
      </c>
      <c r="F239" s="135" t="s">
        <v>45</v>
      </c>
      <c r="G239" s="136">
        <v>1733.35</v>
      </c>
    </row>
    <row r="240" spans="1:7" ht="12.75">
      <c r="A240" s="38">
        <f t="shared" si="3"/>
        <v>229</v>
      </c>
      <c r="B240" s="134" t="s">
        <v>869</v>
      </c>
      <c r="C240" s="135" t="s">
        <v>134</v>
      </c>
      <c r="D240" s="135" t="s">
        <v>870</v>
      </c>
      <c r="E240" s="135" t="s">
        <v>590</v>
      </c>
      <c r="F240" s="135" t="s">
        <v>45</v>
      </c>
      <c r="G240" s="136">
        <v>1733.35</v>
      </c>
    </row>
    <row r="241" spans="1:7" ht="38.25">
      <c r="A241" s="38">
        <f t="shared" si="3"/>
        <v>230</v>
      </c>
      <c r="B241" s="134" t="s">
        <v>1080</v>
      </c>
      <c r="C241" s="135" t="s">
        <v>134</v>
      </c>
      <c r="D241" s="135" t="s">
        <v>870</v>
      </c>
      <c r="E241" s="135" t="s">
        <v>634</v>
      </c>
      <c r="F241" s="135" t="s">
        <v>45</v>
      </c>
      <c r="G241" s="136">
        <v>1733.35</v>
      </c>
    </row>
    <row r="242" spans="1:7" ht="12.75">
      <c r="A242" s="38">
        <f t="shared" si="3"/>
        <v>231</v>
      </c>
      <c r="B242" s="134" t="s">
        <v>971</v>
      </c>
      <c r="C242" s="135" t="s">
        <v>134</v>
      </c>
      <c r="D242" s="135" t="s">
        <v>870</v>
      </c>
      <c r="E242" s="135" t="s">
        <v>871</v>
      </c>
      <c r="F242" s="135" t="s">
        <v>45</v>
      </c>
      <c r="G242" s="136">
        <v>1733.35</v>
      </c>
    </row>
    <row r="243" spans="1:7" ht="25.5">
      <c r="A243" s="38">
        <f t="shared" si="3"/>
        <v>232</v>
      </c>
      <c r="B243" s="134" t="s">
        <v>885</v>
      </c>
      <c r="C243" s="135" t="s">
        <v>134</v>
      </c>
      <c r="D243" s="135" t="s">
        <v>870</v>
      </c>
      <c r="E243" s="135" t="s">
        <v>886</v>
      </c>
      <c r="F243" s="135" t="s">
        <v>45</v>
      </c>
      <c r="G243" s="136">
        <v>150</v>
      </c>
    </row>
    <row r="244" spans="1:7" ht="25.5">
      <c r="A244" s="38">
        <f t="shared" si="3"/>
        <v>233</v>
      </c>
      <c r="B244" s="134" t="s">
        <v>384</v>
      </c>
      <c r="C244" s="135" t="s">
        <v>134</v>
      </c>
      <c r="D244" s="135" t="s">
        <v>870</v>
      </c>
      <c r="E244" s="135" t="s">
        <v>886</v>
      </c>
      <c r="F244" s="135" t="s">
        <v>271</v>
      </c>
      <c r="G244" s="136">
        <v>150</v>
      </c>
    </row>
    <row r="245" spans="1:7" ht="25.5">
      <c r="A245" s="38">
        <f t="shared" si="3"/>
        <v>234</v>
      </c>
      <c r="B245" s="134" t="s">
        <v>887</v>
      </c>
      <c r="C245" s="135" t="s">
        <v>134</v>
      </c>
      <c r="D245" s="135" t="s">
        <v>870</v>
      </c>
      <c r="E245" s="135" t="s">
        <v>888</v>
      </c>
      <c r="F245" s="135" t="s">
        <v>45</v>
      </c>
      <c r="G245" s="136">
        <v>1583.35</v>
      </c>
    </row>
    <row r="246" spans="1:7" ht="25.5">
      <c r="A246" s="38">
        <f t="shared" si="3"/>
        <v>235</v>
      </c>
      <c r="B246" s="134" t="s">
        <v>384</v>
      </c>
      <c r="C246" s="135" t="s">
        <v>134</v>
      </c>
      <c r="D246" s="135" t="s">
        <v>870</v>
      </c>
      <c r="E246" s="135" t="s">
        <v>888</v>
      </c>
      <c r="F246" s="135" t="s">
        <v>271</v>
      </c>
      <c r="G246" s="136">
        <v>1583.35</v>
      </c>
    </row>
    <row r="247" spans="1:7" ht="12.75">
      <c r="A247" s="38">
        <f t="shared" si="3"/>
        <v>236</v>
      </c>
      <c r="B247" s="134" t="s">
        <v>539</v>
      </c>
      <c r="C247" s="135" t="s">
        <v>134</v>
      </c>
      <c r="D247" s="135" t="s">
        <v>128</v>
      </c>
      <c r="E247" s="135" t="s">
        <v>590</v>
      </c>
      <c r="F247" s="135" t="s">
        <v>45</v>
      </c>
      <c r="G247" s="136">
        <v>104251.788</v>
      </c>
    </row>
    <row r="248" spans="1:7" ht="12.75">
      <c r="A248" s="38">
        <f t="shared" si="3"/>
        <v>237</v>
      </c>
      <c r="B248" s="134" t="s">
        <v>540</v>
      </c>
      <c r="C248" s="135" t="s">
        <v>134</v>
      </c>
      <c r="D248" s="135" t="s">
        <v>129</v>
      </c>
      <c r="E248" s="135" t="s">
        <v>590</v>
      </c>
      <c r="F248" s="135" t="s">
        <v>45</v>
      </c>
      <c r="G248" s="136">
        <v>5292.468</v>
      </c>
    </row>
    <row r="249" spans="1:7" ht="12.75">
      <c r="A249" s="38">
        <f t="shared" si="3"/>
        <v>238</v>
      </c>
      <c r="B249" s="134" t="s">
        <v>279</v>
      </c>
      <c r="C249" s="135" t="s">
        <v>134</v>
      </c>
      <c r="D249" s="135" t="s">
        <v>129</v>
      </c>
      <c r="E249" s="135" t="s">
        <v>591</v>
      </c>
      <c r="F249" s="135" t="s">
        <v>45</v>
      </c>
      <c r="G249" s="136">
        <v>5292.468</v>
      </c>
    </row>
    <row r="250" spans="1:7" ht="12.75">
      <c r="A250" s="38">
        <f t="shared" si="3"/>
        <v>239</v>
      </c>
      <c r="B250" s="134" t="s">
        <v>424</v>
      </c>
      <c r="C250" s="135" t="s">
        <v>134</v>
      </c>
      <c r="D250" s="135" t="s">
        <v>129</v>
      </c>
      <c r="E250" s="135" t="s">
        <v>665</v>
      </c>
      <c r="F250" s="135" t="s">
        <v>45</v>
      </c>
      <c r="G250" s="136">
        <v>5292.468</v>
      </c>
    </row>
    <row r="251" spans="1:7" ht="12.75">
      <c r="A251" s="38">
        <f t="shared" si="3"/>
        <v>240</v>
      </c>
      <c r="B251" s="134" t="s">
        <v>425</v>
      </c>
      <c r="C251" s="135" t="s">
        <v>134</v>
      </c>
      <c r="D251" s="135" t="s">
        <v>129</v>
      </c>
      <c r="E251" s="135" t="s">
        <v>665</v>
      </c>
      <c r="F251" s="135" t="s">
        <v>275</v>
      </c>
      <c r="G251" s="136">
        <v>5292.468</v>
      </c>
    </row>
    <row r="252" spans="1:7" ht="12.75">
      <c r="A252" s="38">
        <f t="shared" si="3"/>
        <v>241</v>
      </c>
      <c r="B252" s="134" t="s">
        <v>541</v>
      </c>
      <c r="C252" s="135" t="s">
        <v>134</v>
      </c>
      <c r="D252" s="135" t="s">
        <v>130</v>
      </c>
      <c r="E252" s="135" t="s">
        <v>590</v>
      </c>
      <c r="F252" s="135" t="s">
        <v>45</v>
      </c>
      <c r="G252" s="136">
        <v>92069.199</v>
      </c>
    </row>
    <row r="253" spans="1:7" ht="38.25">
      <c r="A253" s="38">
        <f t="shared" si="3"/>
        <v>242</v>
      </c>
      <c r="B253" s="134" t="s">
        <v>1080</v>
      </c>
      <c r="C253" s="135" t="s">
        <v>134</v>
      </c>
      <c r="D253" s="135" t="s">
        <v>130</v>
      </c>
      <c r="E253" s="135" t="s">
        <v>634</v>
      </c>
      <c r="F253" s="135" t="s">
        <v>45</v>
      </c>
      <c r="G253" s="136">
        <v>400</v>
      </c>
    </row>
    <row r="254" spans="1:7" ht="38.25">
      <c r="A254" s="38">
        <f t="shared" si="3"/>
        <v>243</v>
      </c>
      <c r="B254" s="134" t="s">
        <v>1095</v>
      </c>
      <c r="C254" s="135" t="s">
        <v>134</v>
      </c>
      <c r="D254" s="135" t="s">
        <v>130</v>
      </c>
      <c r="E254" s="135" t="s">
        <v>663</v>
      </c>
      <c r="F254" s="135" t="s">
        <v>45</v>
      </c>
      <c r="G254" s="136">
        <v>400</v>
      </c>
    </row>
    <row r="255" spans="1:7" ht="25.5">
      <c r="A255" s="38">
        <f t="shared" si="3"/>
        <v>244</v>
      </c>
      <c r="B255" s="134" t="s">
        <v>972</v>
      </c>
      <c r="C255" s="135" t="s">
        <v>134</v>
      </c>
      <c r="D255" s="135" t="s">
        <v>130</v>
      </c>
      <c r="E255" s="135" t="s">
        <v>1096</v>
      </c>
      <c r="F255" s="135" t="s">
        <v>45</v>
      </c>
      <c r="G255" s="136">
        <v>400</v>
      </c>
    </row>
    <row r="256" spans="1:7" ht="25.5">
      <c r="A256" s="38">
        <f t="shared" si="3"/>
        <v>245</v>
      </c>
      <c r="B256" s="134" t="s">
        <v>384</v>
      </c>
      <c r="C256" s="135" t="s">
        <v>134</v>
      </c>
      <c r="D256" s="135" t="s">
        <v>130</v>
      </c>
      <c r="E256" s="135" t="s">
        <v>1096</v>
      </c>
      <c r="F256" s="135" t="s">
        <v>271</v>
      </c>
      <c r="G256" s="136">
        <v>400</v>
      </c>
    </row>
    <row r="257" spans="1:7" ht="38.25">
      <c r="A257" s="38">
        <f t="shared" si="3"/>
        <v>246</v>
      </c>
      <c r="B257" s="134" t="s">
        <v>1097</v>
      </c>
      <c r="C257" s="135" t="s">
        <v>134</v>
      </c>
      <c r="D257" s="135" t="s">
        <v>130</v>
      </c>
      <c r="E257" s="135" t="s">
        <v>666</v>
      </c>
      <c r="F257" s="135" t="s">
        <v>45</v>
      </c>
      <c r="G257" s="136">
        <v>91305.179</v>
      </c>
    </row>
    <row r="258" spans="1:7" ht="25.5">
      <c r="A258" s="38">
        <f t="shared" si="3"/>
        <v>247</v>
      </c>
      <c r="B258" s="134" t="s">
        <v>427</v>
      </c>
      <c r="C258" s="135" t="s">
        <v>134</v>
      </c>
      <c r="D258" s="135" t="s">
        <v>130</v>
      </c>
      <c r="E258" s="135" t="s">
        <v>667</v>
      </c>
      <c r="F258" s="135" t="s">
        <v>45</v>
      </c>
      <c r="G258" s="136">
        <v>100</v>
      </c>
    </row>
    <row r="259" spans="1:7" ht="12.75">
      <c r="A259" s="38">
        <f t="shared" si="3"/>
        <v>248</v>
      </c>
      <c r="B259" s="134" t="s">
        <v>411</v>
      </c>
      <c r="C259" s="135" t="s">
        <v>134</v>
      </c>
      <c r="D259" s="135" t="s">
        <v>130</v>
      </c>
      <c r="E259" s="135" t="s">
        <v>667</v>
      </c>
      <c r="F259" s="135" t="s">
        <v>266</v>
      </c>
      <c r="G259" s="136">
        <v>100</v>
      </c>
    </row>
    <row r="260" spans="1:7" ht="25.5">
      <c r="A260" s="38">
        <f t="shared" si="3"/>
        <v>249</v>
      </c>
      <c r="B260" s="134" t="s">
        <v>428</v>
      </c>
      <c r="C260" s="135" t="s">
        <v>134</v>
      </c>
      <c r="D260" s="135" t="s">
        <v>130</v>
      </c>
      <c r="E260" s="135" t="s">
        <v>668</v>
      </c>
      <c r="F260" s="135" t="s">
        <v>45</v>
      </c>
      <c r="G260" s="136">
        <v>180</v>
      </c>
    </row>
    <row r="261" spans="1:7" ht="25.5">
      <c r="A261" s="38">
        <f t="shared" si="3"/>
        <v>250</v>
      </c>
      <c r="B261" s="134" t="s">
        <v>501</v>
      </c>
      <c r="C261" s="135" t="s">
        <v>134</v>
      </c>
      <c r="D261" s="135" t="s">
        <v>130</v>
      </c>
      <c r="E261" s="135" t="s">
        <v>668</v>
      </c>
      <c r="F261" s="135" t="s">
        <v>498</v>
      </c>
      <c r="G261" s="136">
        <v>180</v>
      </c>
    </row>
    <row r="262" spans="1:7" ht="89.25">
      <c r="A262" s="38">
        <f t="shared" si="3"/>
        <v>251</v>
      </c>
      <c r="B262" s="134" t="s">
        <v>1098</v>
      </c>
      <c r="C262" s="135" t="s">
        <v>134</v>
      </c>
      <c r="D262" s="135" t="s">
        <v>130</v>
      </c>
      <c r="E262" s="135" t="s">
        <v>669</v>
      </c>
      <c r="F262" s="135" t="s">
        <v>45</v>
      </c>
      <c r="G262" s="136">
        <v>110</v>
      </c>
    </row>
    <row r="263" spans="1:7" ht="25.5">
      <c r="A263" s="38">
        <f t="shared" si="3"/>
        <v>252</v>
      </c>
      <c r="B263" s="134" t="s">
        <v>384</v>
      </c>
      <c r="C263" s="135" t="s">
        <v>134</v>
      </c>
      <c r="D263" s="135" t="s">
        <v>130</v>
      </c>
      <c r="E263" s="135" t="s">
        <v>669</v>
      </c>
      <c r="F263" s="135" t="s">
        <v>271</v>
      </c>
      <c r="G263" s="136">
        <v>110</v>
      </c>
    </row>
    <row r="264" spans="1:7" ht="25.5">
      <c r="A264" s="38">
        <f t="shared" si="3"/>
        <v>253</v>
      </c>
      <c r="B264" s="134" t="s">
        <v>429</v>
      </c>
      <c r="C264" s="135" t="s">
        <v>134</v>
      </c>
      <c r="D264" s="135" t="s">
        <v>130</v>
      </c>
      <c r="E264" s="135" t="s">
        <v>670</v>
      </c>
      <c r="F264" s="135" t="s">
        <v>45</v>
      </c>
      <c r="G264" s="136">
        <v>10</v>
      </c>
    </row>
    <row r="265" spans="1:7" ht="25.5">
      <c r="A265" s="38">
        <f t="shared" si="3"/>
        <v>254</v>
      </c>
      <c r="B265" s="134" t="s">
        <v>384</v>
      </c>
      <c r="C265" s="135" t="s">
        <v>134</v>
      </c>
      <c r="D265" s="135" t="s">
        <v>130</v>
      </c>
      <c r="E265" s="135" t="s">
        <v>670</v>
      </c>
      <c r="F265" s="135" t="s">
        <v>271</v>
      </c>
      <c r="G265" s="136">
        <v>10</v>
      </c>
    </row>
    <row r="266" spans="1:7" ht="51">
      <c r="A266" s="38">
        <f t="shared" si="3"/>
        <v>255</v>
      </c>
      <c r="B266" s="134" t="s">
        <v>1099</v>
      </c>
      <c r="C266" s="135" t="s">
        <v>134</v>
      </c>
      <c r="D266" s="135" t="s">
        <v>130</v>
      </c>
      <c r="E266" s="135" t="s">
        <v>1100</v>
      </c>
      <c r="F266" s="135" t="s">
        <v>45</v>
      </c>
      <c r="G266" s="136">
        <v>58</v>
      </c>
    </row>
    <row r="267" spans="1:7" ht="25.5">
      <c r="A267" s="38">
        <f t="shared" si="3"/>
        <v>256</v>
      </c>
      <c r="B267" s="134" t="s">
        <v>384</v>
      </c>
      <c r="C267" s="135" t="s">
        <v>134</v>
      </c>
      <c r="D267" s="135" t="s">
        <v>130</v>
      </c>
      <c r="E267" s="135" t="s">
        <v>1100</v>
      </c>
      <c r="F267" s="135" t="s">
        <v>271</v>
      </c>
      <c r="G267" s="136">
        <v>58</v>
      </c>
    </row>
    <row r="268" spans="1:7" ht="51">
      <c r="A268" s="38">
        <f t="shared" si="3"/>
        <v>257</v>
      </c>
      <c r="B268" s="134" t="s">
        <v>991</v>
      </c>
      <c r="C268" s="135" t="s">
        <v>134</v>
      </c>
      <c r="D268" s="135" t="s">
        <v>130</v>
      </c>
      <c r="E268" s="135" t="s">
        <v>671</v>
      </c>
      <c r="F268" s="135" t="s">
        <v>45</v>
      </c>
      <c r="G268" s="136">
        <v>8096.979</v>
      </c>
    </row>
    <row r="269" spans="1:7" ht="25.5">
      <c r="A269" s="38">
        <f aca="true" t="shared" si="4" ref="A269:A332">1+A268</f>
        <v>258</v>
      </c>
      <c r="B269" s="134" t="s">
        <v>384</v>
      </c>
      <c r="C269" s="135" t="s">
        <v>134</v>
      </c>
      <c r="D269" s="135" t="s">
        <v>130</v>
      </c>
      <c r="E269" s="135" t="s">
        <v>671</v>
      </c>
      <c r="F269" s="135" t="s">
        <v>271</v>
      </c>
      <c r="G269" s="136">
        <v>57.544</v>
      </c>
    </row>
    <row r="270" spans="1:7" ht="25.5">
      <c r="A270" s="38">
        <f t="shared" si="4"/>
        <v>259</v>
      </c>
      <c r="B270" s="134" t="s">
        <v>426</v>
      </c>
      <c r="C270" s="135" t="s">
        <v>134</v>
      </c>
      <c r="D270" s="135" t="s">
        <v>130</v>
      </c>
      <c r="E270" s="135" t="s">
        <v>671</v>
      </c>
      <c r="F270" s="135" t="s">
        <v>276</v>
      </c>
      <c r="G270" s="136">
        <v>8039.435</v>
      </c>
    </row>
    <row r="271" spans="1:7" ht="63.75">
      <c r="A271" s="38">
        <f t="shared" si="4"/>
        <v>260</v>
      </c>
      <c r="B271" s="134" t="s">
        <v>992</v>
      </c>
      <c r="C271" s="135" t="s">
        <v>134</v>
      </c>
      <c r="D271" s="135" t="s">
        <v>130</v>
      </c>
      <c r="E271" s="135" t="s">
        <v>672</v>
      </c>
      <c r="F271" s="135" t="s">
        <v>45</v>
      </c>
      <c r="G271" s="136">
        <v>74829.8</v>
      </c>
    </row>
    <row r="272" spans="1:7" ht="25.5">
      <c r="A272" s="38">
        <f t="shared" si="4"/>
        <v>261</v>
      </c>
      <c r="B272" s="134" t="s">
        <v>384</v>
      </c>
      <c r="C272" s="135" t="s">
        <v>134</v>
      </c>
      <c r="D272" s="135" t="s">
        <v>130</v>
      </c>
      <c r="E272" s="135" t="s">
        <v>672</v>
      </c>
      <c r="F272" s="135" t="s">
        <v>271</v>
      </c>
      <c r="G272" s="136">
        <v>900</v>
      </c>
    </row>
    <row r="273" spans="1:7" ht="25.5">
      <c r="A273" s="38">
        <f t="shared" si="4"/>
        <v>262</v>
      </c>
      <c r="B273" s="134" t="s">
        <v>426</v>
      </c>
      <c r="C273" s="135" t="s">
        <v>134</v>
      </c>
      <c r="D273" s="135" t="s">
        <v>130</v>
      </c>
      <c r="E273" s="135" t="s">
        <v>672</v>
      </c>
      <c r="F273" s="135" t="s">
        <v>276</v>
      </c>
      <c r="G273" s="136">
        <v>73929.8</v>
      </c>
    </row>
    <row r="274" spans="1:7" ht="63.75">
      <c r="A274" s="38">
        <f t="shared" si="4"/>
        <v>263</v>
      </c>
      <c r="B274" s="134" t="s">
        <v>993</v>
      </c>
      <c r="C274" s="135" t="s">
        <v>134</v>
      </c>
      <c r="D274" s="135" t="s">
        <v>130</v>
      </c>
      <c r="E274" s="135" t="s">
        <v>673</v>
      </c>
      <c r="F274" s="135" t="s">
        <v>45</v>
      </c>
      <c r="G274" s="136">
        <v>7920.4</v>
      </c>
    </row>
    <row r="275" spans="1:7" ht="25.5">
      <c r="A275" s="38">
        <f t="shared" si="4"/>
        <v>264</v>
      </c>
      <c r="B275" s="134" t="s">
        <v>384</v>
      </c>
      <c r="C275" s="135" t="s">
        <v>134</v>
      </c>
      <c r="D275" s="135" t="s">
        <v>130</v>
      </c>
      <c r="E275" s="135" t="s">
        <v>673</v>
      </c>
      <c r="F275" s="135" t="s">
        <v>271</v>
      </c>
      <c r="G275" s="136">
        <v>108</v>
      </c>
    </row>
    <row r="276" spans="1:7" ht="25.5">
      <c r="A276" s="38">
        <f t="shared" si="4"/>
        <v>265</v>
      </c>
      <c r="B276" s="134" t="s">
        <v>426</v>
      </c>
      <c r="C276" s="135" t="s">
        <v>134</v>
      </c>
      <c r="D276" s="135" t="s">
        <v>130</v>
      </c>
      <c r="E276" s="135" t="s">
        <v>673</v>
      </c>
      <c r="F276" s="135" t="s">
        <v>276</v>
      </c>
      <c r="G276" s="136">
        <v>7812.4</v>
      </c>
    </row>
    <row r="277" spans="1:7" ht="12.75">
      <c r="A277" s="38">
        <f t="shared" si="4"/>
        <v>266</v>
      </c>
      <c r="B277" s="134" t="s">
        <v>279</v>
      </c>
      <c r="C277" s="135" t="s">
        <v>134</v>
      </c>
      <c r="D277" s="135" t="s">
        <v>130</v>
      </c>
      <c r="E277" s="135" t="s">
        <v>591</v>
      </c>
      <c r="F277" s="135" t="s">
        <v>45</v>
      </c>
      <c r="G277" s="136">
        <v>364.02</v>
      </c>
    </row>
    <row r="278" spans="1:7" ht="25.5">
      <c r="A278" s="38">
        <f t="shared" si="4"/>
        <v>267</v>
      </c>
      <c r="B278" s="134" t="s">
        <v>430</v>
      </c>
      <c r="C278" s="135" t="s">
        <v>134</v>
      </c>
      <c r="D278" s="135" t="s">
        <v>130</v>
      </c>
      <c r="E278" s="135" t="s">
        <v>674</v>
      </c>
      <c r="F278" s="135" t="s">
        <v>45</v>
      </c>
      <c r="G278" s="136">
        <v>364.02</v>
      </c>
    </row>
    <row r="279" spans="1:7" ht="25.5">
      <c r="A279" s="38">
        <f t="shared" si="4"/>
        <v>268</v>
      </c>
      <c r="B279" s="134" t="s">
        <v>431</v>
      </c>
      <c r="C279" s="135" t="s">
        <v>134</v>
      </c>
      <c r="D279" s="135" t="s">
        <v>130</v>
      </c>
      <c r="E279" s="135" t="s">
        <v>674</v>
      </c>
      <c r="F279" s="135" t="s">
        <v>268</v>
      </c>
      <c r="G279" s="136">
        <v>364.02</v>
      </c>
    </row>
    <row r="280" spans="1:7" ht="12.75">
      <c r="A280" s="38">
        <f t="shared" si="4"/>
        <v>269</v>
      </c>
      <c r="B280" s="134" t="s">
        <v>542</v>
      </c>
      <c r="C280" s="135" t="s">
        <v>134</v>
      </c>
      <c r="D280" s="135" t="s">
        <v>229</v>
      </c>
      <c r="E280" s="135" t="s">
        <v>590</v>
      </c>
      <c r="F280" s="135" t="s">
        <v>45</v>
      </c>
      <c r="G280" s="136">
        <v>6890.121</v>
      </c>
    </row>
    <row r="281" spans="1:7" ht="38.25">
      <c r="A281" s="38">
        <f t="shared" si="4"/>
        <v>270</v>
      </c>
      <c r="B281" s="134" t="s">
        <v>1097</v>
      </c>
      <c r="C281" s="135" t="s">
        <v>134</v>
      </c>
      <c r="D281" s="135" t="s">
        <v>229</v>
      </c>
      <c r="E281" s="135" t="s">
        <v>666</v>
      </c>
      <c r="F281" s="135" t="s">
        <v>45</v>
      </c>
      <c r="G281" s="136">
        <v>6890.121</v>
      </c>
    </row>
    <row r="282" spans="1:7" ht="51">
      <c r="A282" s="38">
        <f t="shared" si="4"/>
        <v>271</v>
      </c>
      <c r="B282" s="134" t="s">
        <v>991</v>
      </c>
      <c r="C282" s="135" t="s">
        <v>134</v>
      </c>
      <c r="D282" s="135" t="s">
        <v>229</v>
      </c>
      <c r="E282" s="135" t="s">
        <v>671</v>
      </c>
      <c r="F282" s="135" t="s">
        <v>45</v>
      </c>
      <c r="G282" s="136">
        <v>570.121</v>
      </c>
    </row>
    <row r="283" spans="1:7" ht="12.75">
      <c r="A283" s="38">
        <f t="shared" si="4"/>
        <v>272</v>
      </c>
      <c r="B283" s="134" t="s">
        <v>391</v>
      </c>
      <c r="C283" s="135" t="s">
        <v>134</v>
      </c>
      <c r="D283" s="135" t="s">
        <v>229</v>
      </c>
      <c r="E283" s="135" t="s">
        <v>671</v>
      </c>
      <c r="F283" s="135" t="s">
        <v>272</v>
      </c>
      <c r="G283" s="136">
        <v>570.121</v>
      </c>
    </row>
    <row r="284" spans="1:7" ht="63.75">
      <c r="A284" s="38">
        <f t="shared" si="4"/>
        <v>273</v>
      </c>
      <c r="B284" s="134" t="s">
        <v>992</v>
      </c>
      <c r="C284" s="135" t="s">
        <v>134</v>
      </c>
      <c r="D284" s="135" t="s">
        <v>229</v>
      </c>
      <c r="E284" s="135" t="s">
        <v>672</v>
      </c>
      <c r="F284" s="135" t="s">
        <v>45</v>
      </c>
      <c r="G284" s="136">
        <v>6320</v>
      </c>
    </row>
    <row r="285" spans="1:7" ht="12.75">
      <c r="A285" s="38">
        <f t="shared" si="4"/>
        <v>274</v>
      </c>
      <c r="B285" s="134" t="s">
        <v>391</v>
      </c>
      <c r="C285" s="135" t="s">
        <v>134</v>
      </c>
      <c r="D285" s="135" t="s">
        <v>229</v>
      </c>
      <c r="E285" s="135" t="s">
        <v>672</v>
      </c>
      <c r="F285" s="135" t="s">
        <v>272</v>
      </c>
      <c r="G285" s="136">
        <v>5656.02</v>
      </c>
    </row>
    <row r="286" spans="1:7" ht="25.5">
      <c r="A286" s="38">
        <f t="shared" si="4"/>
        <v>275</v>
      </c>
      <c r="B286" s="134" t="s">
        <v>384</v>
      </c>
      <c r="C286" s="135" t="s">
        <v>134</v>
      </c>
      <c r="D286" s="135" t="s">
        <v>229</v>
      </c>
      <c r="E286" s="135" t="s">
        <v>672</v>
      </c>
      <c r="F286" s="135" t="s">
        <v>271</v>
      </c>
      <c r="G286" s="136">
        <v>523.98</v>
      </c>
    </row>
    <row r="287" spans="1:7" ht="12.75">
      <c r="A287" s="38">
        <f t="shared" si="4"/>
        <v>276</v>
      </c>
      <c r="B287" s="134" t="s">
        <v>392</v>
      </c>
      <c r="C287" s="135" t="s">
        <v>134</v>
      </c>
      <c r="D287" s="135" t="s">
        <v>229</v>
      </c>
      <c r="E287" s="135" t="s">
        <v>672</v>
      </c>
      <c r="F287" s="135" t="s">
        <v>273</v>
      </c>
      <c r="G287" s="136">
        <v>140</v>
      </c>
    </row>
    <row r="288" spans="1:7" ht="12.75">
      <c r="A288" s="38">
        <f t="shared" si="4"/>
        <v>277</v>
      </c>
      <c r="B288" s="134" t="s">
        <v>813</v>
      </c>
      <c r="C288" s="135" t="s">
        <v>134</v>
      </c>
      <c r="D288" s="135" t="s">
        <v>800</v>
      </c>
      <c r="E288" s="135" t="s">
        <v>590</v>
      </c>
      <c r="F288" s="135" t="s">
        <v>45</v>
      </c>
      <c r="G288" s="136">
        <v>1350</v>
      </c>
    </row>
    <row r="289" spans="1:7" ht="12.75">
      <c r="A289" s="38">
        <f t="shared" si="4"/>
        <v>278</v>
      </c>
      <c r="B289" s="134" t="s">
        <v>814</v>
      </c>
      <c r="C289" s="135" t="s">
        <v>134</v>
      </c>
      <c r="D289" s="135" t="s">
        <v>802</v>
      </c>
      <c r="E289" s="135" t="s">
        <v>590</v>
      </c>
      <c r="F289" s="135" t="s">
        <v>45</v>
      </c>
      <c r="G289" s="136">
        <v>350</v>
      </c>
    </row>
    <row r="290" spans="1:7" ht="38.25">
      <c r="A290" s="38">
        <f t="shared" si="4"/>
        <v>279</v>
      </c>
      <c r="B290" s="134" t="s">
        <v>861</v>
      </c>
      <c r="C290" s="135" t="s">
        <v>134</v>
      </c>
      <c r="D290" s="135" t="s">
        <v>802</v>
      </c>
      <c r="E290" s="135" t="s">
        <v>595</v>
      </c>
      <c r="F290" s="135" t="s">
        <v>45</v>
      </c>
      <c r="G290" s="136">
        <v>350</v>
      </c>
    </row>
    <row r="291" spans="1:7" ht="25.5">
      <c r="A291" s="38">
        <f t="shared" si="4"/>
        <v>280</v>
      </c>
      <c r="B291" s="134" t="s">
        <v>815</v>
      </c>
      <c r="C291" s="135" t="s">
        <v>134</v>
      </c>
      <c r="D291" s="135" t="s">
        <v>802</v>
      </c>
      <c r="E291" s="135" t="s">
        <v>604</v>
      </c>
      <c r="F291" s="135" t="s">
        <v>45</v>
      </c>
      <c r="G291" s="136">
        <v>350</v>
      </c>
    </row>
    <row r="292" spans="1:7" ht="25.5">
      <c r="A292" s="38">
        <f t="shared" si="4"/>
        <v>281</v>
      </c>
      <c r="B292" s="134" t="s">
        <v>384</v>
      </c>
      <c r="C292" s="135" t="s">
        <v>134</v>
      </c>
      <c r="D292" s="135" t="s">
        <v>802</v>
      </c>
      <c r="E292" s="135" t="s">
        <v>604</v>
      </c>
      <c r="F292" s="135" t="s">
        <v>271</v>
      </c>
      <c r="G292" s="136">
        <v>350</v>
      </c>
    </row>
    <row r="293" spans="1:7" ht="12.75">
      <c r="A293" s="38">
        <f t="shared" si="4"/>
        <v>282</v>
      </c>
      <c r="B293" s="134" t="s">
        <v>816</v>
      </c>
      <c r="C293" s="135" t="s">
        <v>134</v>
      </c>
      <c r="D293" s="135" t="s">
        <v>805</v>
      </c>
      <c r="E293" s="135" t="s">
        <v>590</v>
      </c>
      <c r="F293" s="135" t="s">
        <v>45</v>
      </c>
      <c r="G293" s="136">
        <v>1000</v>
      </c>
    </row>
    <row r="294" spans="1:7" ht="38.25">
      <c r="A294" s="38">
        <f t="shared" si="4"/>
        <v>283</v>
      </c>
      <c r="B294" s="134" t="s">
        <v>861</v>
      </c>
      <c r="C294" s="135" t="s">
        <v>134</v>
      </c>
      <c r="D294" s="135" t="s">
        <v>805</v>
      </c>
      <c r="E294" s="135" t="s">
        <v>595</v>
      </c>
      <c r="F294" s="135" t="s">
        <v>45</v>
      </c>
      <c r="G294" s="136">
        <v>1000</v>
      </c>
    </row>
    <row r="295" spans="1:7" ht="25.5">
      <c r="A295" s="38">
        <f t="shared" si="4"/>
        <v>284</v>
      </c>
      <c r="B295" s="134" t="s">
        <v>815</v>
      </c>
      <c r="C295" s="135" t="s">
        <v>134</v>
      </c>
      <c r="D295" s="135" t="s">
        <v>805</v>
      </c>
      <c r="E295" s="135" t="s">
        <v>604</v>
      </c>
      <c r="F295" s="135" t="s">
        <v>45</v>
      </c>
      <c r="G295" s="136">
        <v>1000</v>
      </c>
    </row>
    <row r="296" spans="1:7" ht="25.5">
      <c r="A296" s="38">
        <f t="shared" si="4"/>
        <v>285</v>
      </c>
      <c r="B296" s="134" t="s">
        <v>501</v>
      </c>
      <c r="C296" s="135" t="s">
        <v>134</v>
      </c>
      <c r="D296" s="135" t="s">
        <v>805</v>
      </c>
      <c r="E296" s="135" t="s">
        <v>604</v>
      </c>
      <c r="F296" s="135" t="s">
        <v>498</v>
      </c>
      <c r="G296" s="136">
        <v>1000</v>
      </c>
    </row>
    <row r="297" spans="1:7" ht="38.25">
      <c r="A297" s="38">
        <f t="shared" si="4"/>
        <v>286</v>
      </c>
      <c r="B297" s="134" t="s">
        <v>543</v>
      </c>
      <c r="C297" s="135" t="s">
        <v>134</v>
      </c>
      <c r="D297" s="135" t="s">
        <v>230</v>
      </c>
      <c r="E297" s="135" t="s">
        <v>590</v>
      </c>
      <c r="F297" s="135" t="s">
        <v>45</v>
      </c>
      <c r="G297" s="136">
        <v>175801.3</v>
      </c>
    </row>
    <row r="298" spans="1:7" ht="25.5">
      <c r="A298" s="38">
        <f t="shared" si="4"/>
        <v>287</v>
      </c>
      <c r="B298" s="134" t="s">
        <v>544</v>
      </c>
      <c r="C298" s="135" t="s">
        <v>134</v>
      </c>
      <c r="D298" s="135" t="s">
        <v>40</v>
      </c>
      <c r="E298" s="135" t="s">
        <v>590</v>
      </c>
      <c r="F298" s="135" t="s">
        <v>45</v>
      </c>
      <c r="G298" s="136">
        <v>11370.4</v>
      </c>
    </row>
    <row r="299" spans="1:7" ht="38.25">
      <c r="A299" s="38">
        <f t="shared" si="4"/>
        <v>288</v>
      </c>
      <c r="B299" s="134" t="s">
        <v>872</v>
      </c>
      <c r="C299" s="135" t="s">
        <v>134</v>
      </c>
      <c r="D299" s="135" t="s">
        <v>40</v>
      </c>
      <c r="E299" s="135" t="s">
        <v>675</v>
      </c>
      <c r="F299" s="135" t="s">
        <v>45</v>
      </c>
      <c r="G299" s="136">
        <v>11370.4</v>
      </c>
    </row>
    <row r="300" spans="1:7" ht="25.5">
      <c r="A300" s="38">
        <f t="shared" si="4"/>
        <v>289</v>
      </c>
      <c r="B300" s="134" t="s">
        <v>432</v>
      </c>
      <c r="C300" s="135" t="s">
        <v>134</v>
      </c>
      <c r="D300" s="135" t="s">
        <v>40</v>
      </c>
      <c r="E300" s="135" t="s">
        <v>676</v>
      </c>
      <c r="F300" s="135" t="s">
        <v>45</v>
      </c>
      <c r="G300" s="136">
        <v>11370.4</v>
      </c>
    </row>
    <row r="301" spans="1:7" ht="25.5">
      <c r="A301" s="38">
        <f t="shared" si="4"/>
        <v>290</v>
      </c>
      <c r="B301" s="134" t="s">
        <v>433</v>
      </c>
      <c r="C301" s="135" t="s">
        <v>134</v>
      </c>
      <c r="D301" s="135" t="s">
        <v>40</v>
      </c>
      <c r="E301" s="135" t="s">
        <v>677</v>
      </c>
      <c r="F301" s="135" t="s">
        <v>45</v>
      </c>
      <c r="G301" s="136">
        <v>393.4</v>
      </c>
    </row>
    <row r="302" spans="1:7" ht="12.75">
      <c r="A302" s="38">
        <f t="shared" si="4"/>
        <v>291</v>
      </c>
      <c r="B302" s="134" t="s">
        <v>434</v>
      </c>
      <c r="C302" s="135" t="s">
        <v>134</v>
      </c>
      <c r="D302" s="135" t="s">
        <v>40</v>
      </c>
      <c r="E302" s="135" t="s">
        <v>677</v>
      </c>
      <c r="F302" s="135" t="s">
        <v>277</v>
      </c>
      <c r="G302" s="136">
        <v>393.4</v>
      </c>
    </row>
    <row r="303" spans="1:7" ht="51">
      <c r="A303" s="38">
        <f t="shared" si="4"/>
        <v>292</v>
      </c>
      <c r="B303" s="134" t="s">
        <v>994</v>
      </c>
      <c r="C303" s="135" t="s">
        <v>134</v>
      </c>
      <c r="D303" s="135" t="s">
        <v>40</v>
      </c>
      <c r="E303" s="135" t="s">
        <v>678</v>
      </c>
      <c r="F303" s="135" t="s">
        <v>45</v>
      </c>
      <c r="G303" s="136">
        <v>10977</v>
      </c>
    </row>
    <row r="304" spans="1:7" ht="12.75">
      <c r="A304" s="38">
        <f t="shared" si="4"/>
        <v>293</v>
      </c>
      <c r="B304" s="134" t="s">
        <v>434</v>
      </c>
      <c r="C304" s="135" t="s">
        <v>134</v>
      </c>
      <c r="D304" s="135" t="s">
        <v>40</v>
      </c>
      <c r="E304" s="135" t="s">
        <v>678</v>
      </c>
      <c r="F304" s="135" t="s">
        <v>277</v>
      </c>
      <c r="G304" s="136">
        <v>10977</v>
      </c>
    </row>
    <row r="305" spans="1:7" ht="12.75">
      <c r="A305" s="38">
        <f t="shared" si="4"/>
        <v>294</v>
      </c>
      <c r="B305" s="134" t="s">
        <v>545</v>
      </c>
      <c r="C305" s="135" t="s">
        <v>134</v>
      </c>
      <c r="D305" s="135" t="s">
        <v>231</v>
      </c>
      <c r="E305" s="135" t="s">
        <v>590</v>
      </c>
      <c r="F305" s="135" t="s">
        <v>45</v>
      </c>
      <c r="G305" s="136">
        <v>164430.9</v>
      </c>
    </row>
    <row r="306" spans="1:7" ht="38.25">
      <c r="A306" s="38">
        <f t="shared" si="4"/>
        <v>295</v>
      </c>
      <c r="B306" s="134" t="s">
        <v>872</v>
      </c>
      <c r="C306" s="135" t="s">
        <v>134</v>
      </c>
      <c r="D306" s="135" t="s">
        <v>231</v>
      </c>
      <c r="E306" s="135" t="s">
        <v>675</v>
      </c>
      <c r="F306" s="135" t="s">
        <v>45</v>
      </c>
      <c r="G306" s="136">
        <v>164430.9</v>
      </c>
    </row>
    <row r="307" spans="1:7" ht="25.5">
      <c r="A307" s="38">
        <f t="shared" si="4"/>
        <v>296</v>
      </c>
      <c r="B307" s="134" t="s">
        <v>432</v>
      </c>
      <c r="C307" s="135" t="s">
        <v>134</v>
      </c>
      <c r="D307" s="135" t="s">
        <v>231</v>
      </c>
      <c r="E307" s="135" t="s">
        <v>676</v>
      </c>
      <c r="F307" s="135" t="s">
        <v>45</v>
      </c>
      <c r="G307" s="136">
        <v>164430.9</v>
      </c>
    </row>
    <row r="308" spans="1:7" ht="25.5">
      <c r="A308" s="38">
        <f t="shared" si="4"/>
        <v>297</v>
      </c>
      <c r="B308" s="134" t="s">
        <v>436</v>
      </c>
      <c r="C308" s="135" t="s">
        <v>134</v>
      </c>
      <c r="D308" s="135" t="s">
        <v>231</v>
      </c>
      <c r="E308" s="135" t="s">
        <v>680</v>
      </c>
      <c r="F308" s="135" t="s">
        <v>45</v>
      </c>
      <c r="G308" s="136">
        <v>164430.9</v>
      </c>
    </row>
    <row r="309" spans="1:7" ht="12.75">
      <c r="A309" s="38">
        <f t="shared" si="4"/>
        <v>298</v>
      </c>
      <c r="B309" s="134" t="s">
        <v>435</v>
      </c>
      <c r="C309" s="135" t="s">
        <v>134</v>
      </c>
      <c r="D309" s="135" t="s">
        <v>231</v>
      </c>
      <c r="E309" s="135" t="s">
        <v>680</v>
      </c>
      <c r="F309" s="135" t="s">
        <v>269</v>
      </c>
      <c r="G309" s="136">
        <v>164430.9</v>
      </c>
    </row>
    <row r="310" spans="1:7" ht="25.5">
      <c r="A310" s="38">
        <f t="shared" si="4"/>
        <v>299</v>
      </c>
      <c r="B310" s="134" t="s">
        <v>103</v>
      </c>
      <c r="C310" s="135" t="s">
        <v>41</v>
      </c>
      <c r="D310" s="135" t="s">
        <v>46</v>
      </c>
      <c r="E310" s="135" t="s">
        <v>590</v>
      </c>
      <c r="F310" s="135" t="s">
        <v>45</v>
      </c>
      <c r="G310" s="136">
        <v>832555.44314</v>
      </c>
    </row>
    <row r="311" spans="1:7" ht="12.75">
      <c r="A311" s="38">
        <f t="shared" si="4"/>
        <v>300</v>
      </c>
      <c r="B311" s="134" t="s">
        <v>867</v>
      </c>
      <c r="C311" s="135" t="s">
        <v>41</v>
      </c>
      <c r="D311" s="135" t="s">
        <v>868</v>
      </c>
      <c r="E311" s="135" t="s">
        <v>590</v>
      </c>
      <c r="F311" s="135" t="s">
        <v>45</v>
      </c>
      <c r="G311" s="136">
        <v>150</v>
      </c>
    </row>
    <row r="312" spans="1:7" ht="12.75">
      <c r="A312" s="38">
        <f t="shared" si="4"/>
        <v>301</v>
      </c>
      <c r="B312" s="134" t="s">
        <v>869</v>
      </c>
      <c r="C312" s="135" t="s">
        <v>41</v>
      </c>
      <c r="D312" s="135" t="s">
        <v>870</v>
      </c>
      <c r="E312" s="135" t="s">
        <v>590</v>
      </c>
      <c r="F312" s="135" t="s">
        <v>45</v>
      </c>
      <c r="G312" s="136">
        <v>150</v>
      </c>
    </row>
    <row r="313" spans="1:7" ht="38.25">
      <c r="A313" s="38">
        <f t="shared" si="4"/>
        <v>302</v>
      </c>
      <c r="B313" s="134" t="s">
        <v>1080</v>
      </c>
      <c r="C313" s="135" t="s">
        <v>41</v>
      </c>
      <c r="D313" s="135" t="s">
        <v>870</v>
      </c>
      <c r="E313" s="135" t="s">
        <v>634</v>
      </c>
      <c r="F313" s="135" t="s">
        <v>45</v>
      </c>
      <c r="G313" s="136">
        <v>150</v>
      </c>
    </row>
    <row r="314" spans="1:7" ht="12.75">
      <c r="A314" s="38">
        <f t="shared" si="4"/>
        <v>303</v>
      </c>
      <c r="B314" s="134" t="s">
        <v>971</v>
      </c>
      <c r="C314" s="135" t="s">
        <v>41</v>
      </c>
      <c r="D314" s="135" t="s">
        <v>870</v>
      </c>
      <c r="E314" s="135" t="s">
        <v>871</v>
      </c>
      <c r="F314" s="135" t="s">
        <v>45</v>
      </c>
      <c r="G314" s="136">
        <v>150</v>
      </c>
    </row>
    <row r="315" spans="1:7" ht="25.5">
      <c r="A315" s="38">
        <f t="shared" si="4"/>
        <v>304</v>
      </c>
      <c r="B315" s="134" t="s">
        <v>885</v>
      </c>
      <c r="C315" s="135" t="s">
        <v>41</v>
      </c>
      <c r="D315" s="135" t="s">
        <v>870</v>
      </c>
      <c r="E315" s="135" t="s">
        <v>886</v>
      </c>
      <c r="F315" s="135" t="s">
        <v>45</v>
      </c>
      <c r="G315" s="136">
        <v>150</v>
      </c>
    </row>
    <row r="316" spans="1:7" ht="25.5">
      <c r="A316" s="38">
        <f t="shared" si="4"/>
        <v>305</v>
      </c>
      <c r="B316" s="134" t="s">
        <v>384</v>
      </c>
      <c r="C316" s="135" t="s">
        <v>41</v>
      </c>
      <c r="D316" s="135" t="s">
        <v>870</v>
      </c>
      <c r="E316" s="135" t="s">
        <v>886</v>
      </c>
      <c r="F316" s="135" t="s">
        <v>271</v>
      </c>
      <c r="G316" s="136">
        <v>150</v>
      </c>
    </row>
    <row r="317" spans="1:7" ht="12.75">
      <c r="A317" s="38">
        <f t="shared" si="4"/>
        <v>306</v>
      </c>
      <c r="B317" s="134" t="s">
        <v>537</v>
      </c>
      <c r="C317" s="135" t="s">
        <v>41</v>
      </c>
      <c r="D317" s="135" t="s">
        <v>121</v>
      </c>
      <c r="E317" s="135" t="s">
        <v>590</v>
      </c>
      <c r="F317" s="135" t="s">
        <v>45</v>
      </c>
      <c r="G317" s="136">
        <v>832405.44314</v>
      </c>
    </row>
    <row r="318" spans="1:7" ht="12.75">
      <c r="A318" s="38">
        <f t="shared" si="4"/>
        <v>307</v>
      </c>
      <c r="B318" s="134" t="s">
        <v>538</v>
      </c>
      <c r="C318" s="135" t="s">
        <v>41</v>
      </c>
      <c r="D318" s="135" t="s">
        <v>122</v>
      </c>
      <c r="E318" s="135" t="s">
        <v>590</v>
      </c>
      <c r="F318" s="135" t="s">
        <v>45</v>
      </c>
      <c r="G318" s="136">
        <v>379996.06116</v>
      </c>
    </row>
    <row r="319" spans="1:7" ht="38.25">
      <c r="A319" s="38">
        <f t="shared" si="4"/>
        <v>308</v>
      </c>
      <c r="B319" s="134" t="s">
        <v>873</v>
      </c>
      <c r="C319" s="135" t="s">
        <v>41</v>
      </c>
      <c r="D319" s="135" t="s">
        <v>122</v>
      </c>
      <c r="E319" s="135" t="s">
        <v>681</v>
      </c>
      <c r="F319" s="135" t="s">
        <v>45</v>
      </c>
      <c r="G319" s="136">
        <v>379996.06116</v>
      </c>
    </row>
    <row r="320" spans="1:7" ht="25.5">
      <c r="A320" s="38">
        <f t="shared" si="4"/>
        <v>309</v>
      </c>
      <c r="B320" s="134" t="s">
        <v>502</v>
      </c>
      <c r="C320" s="135" t="s">
        <v>41</v>
      </c>
      <c r="D320" s="135" t="s">
        <v>122</v>
      </c>
      <c r="E320" s="135" t="s">
        <v>682</v>
      </c>
      <c r="F320" s="135" t="s">
        <v>45</v>
      </c>
      <c r="G320" s="136">
        <v>379996.06116</v>
      </c>
    </row>
    <row r="321" spans="1:7" ht="63.75">
      <c r="A321" s="38">
        <f t="shared" si="4"/>
        <v>310</v>
      </c>
      <c r="B321" s="134" t="s">
        <v>437</v>
      </c>
      <c r="C321" s="135" t="s">
        <v>41</v>
      </c>
      <c r="D321" s="135" t="s">
        <v>122</v>
      </c>
      <c r="E321" s="135" t="s">
        <v>683</v>
      </c>
      <c r="F321" s="135" t="s">
        <v>45</v>
      </c>
      <c r="G321" s="136">
        <v>95864.06135</v>
      </c>
    </row>
    <row r="322" spans="1:7" ht="12.75">
      <c r="A322" s="38">
        <f t="shared" si="4"/>
        <v>311</v>
      </c>
      <c r="B322" s="134" t="s">
        <v>391</v>
      </c>
      <c r="C322" s="135" t="s">
        <v>41</v>
      </c>
      <c r="D322" s="135" t="s">
        <v>122</v>
      </c>
      <c r="E322" s="135" t="s">
        <v>683</v>
      </c>
      <c r="F322" s="135" t="s">
        <v>272</v>
      </c>
      <c r="G322" s="136">
        <v>95864.06135</v>
      </c>
    </row>
    <row r="323" spans="1:7" ht="89.25">
      <c r="A323" s="38">
        <f t="shared" si="4"/>
        <v>312</v>
      </c>
      <c r="B323" s="134" t="s">
        <v>438</v>
      </c>
      <c r="C323" s="135" t="s">
        <v>41</v>
      </c>
      <c r="D323" s="135" t="s">
        <v>122</v>
      </c>
      <c r="E323" s="135" t="s">
        <v>684</v>
      </c>
      <c r="F323" s="135" t="s">
        <v>45</v>
      </c>
      <c r="G323" s="136">
        <v>5751.14486</v>
      </c>
    </row>
    <row r="324" spans="1:7" ht="25.5">
      <c r="A324" s="38">
        <f t="shared" si="4"/>
        <v>313</v>
      </c>
      <c r="B324" s="134" t="s">
        <v>384</v>
      </c>
      <c r="C324" s="135" t="s">
        <v>41</v>
      </c>
      <c r="D324" s="135" t="s">
        <v>122</v>
      </c>
      <c r="E324" s="135" t="s">
        <v>684</v>
      </c>
      <c r="F324" s="135" t="s">
        <v>271</v>
      </c>
      <c r="G324" s="136">
        <v>5751.14486</v>
      </c>
    </row>
    <row r="325" spans="1:7" ht="38.25">
      <c r="A325" s="38">
        <f t="shared" si="4"/>
        <v>314</v>
      </c>
      <c r="B325" s="134" t="s">
        <v>439</v>
      </c>
      <c r="C325" s="135" t="s">
        <v>41</v>
      </c>
      <c r="D325" s="135" t="s">
        <v>122</v>
      </c>
      <c r="E325" s="135" t="s">
        <v>685</v>
      </c>
      <c r="F325" s="135" t="s">
        <v>45</v>
      </c>
      <c r="G325" s="136">
        <v>51221.74816</v>
      </c>
    </row>
    <row r="326" spans="1:7" ht="12.75">
      <c r="A326" s="38">
        <f t="shared" si="4"/>
        <v>315</v>
      </c>
      <c r="B326" s="134" t="s">
        <v>391</v>
      </c>
      <c r="C326" s="135" t="s">
        <v>41</v>
      </c>
      <c r="D326" s="135" t="s">
        <v>122</v>
      </c>
      <c r="E326" s="135" t="s">
        <v>685</v>
      </c>
      <c r="F326" s="135" t="s">
        <v>272</v>
      </c>
      <c r="G326" s="136">
        <v>36.48</v>
      </c>
    </row>
    <row r="327" spans="1:7" ht="25.5">
      <c r="A327" s="38">
        <f t="shared" si="4"/>
        <v>316</v>
      </c>
      <c r="B327" s="134" t="s">
        <v>384</v>
      </c>
      <c r="C327" s="135" t="s">
        <v>41</v>
      </c>
      <c r="D327" s="135" t="s">
        <v>122</v>
      </c>
      <c r="E327" s="135" t="s">
        <v>685</v>
      </c>
      <c r="F327" s="135" t="s">
        <v>271</v>
      </c>
      <c r="G327" s="136">
        <v>44476.96733</v>
      </c>
    </row>
    <row r="328" spans="1:7" ht="12.75">
      <c r="A328" s="38">
        <f t="shared" si="4"/>
        <v>317</v>
      </c>
      <c r="B328" s="134" t="s">
        <v>392</v>
      </c>
      <c r="C328" s="135" t="s">
        <v>41</v>
      </c>
      <c r="D328" s="135" t="s">
        <v>122</v>
      </c>
      <c r="E328" s="135" t="s">
        <v>685</v>
      </c>
      <c r="F328" s="135" t="s">
        <v>273</v>
      </c>
      <c r="G328" s="136">
        <v>6708.30083</v>
      </c>
    </row>
    <row r="329" spans="1:7" ht="38.25">
      <c r="A329" s="38">
        <f t="shared" si="4"/>
        <v>318</v>
      </c>
      <c r="B329" s="134" t="s">
        <v>440</v>
      </c>
      <c r="C329" s="135" t="s">
        <v>41</v>
      </c>
      <c r="D329" s="135" t="s">
        <v>122</v>
      </c>
      <c r="E329" s="135" t="s">
        <v>686</v>
      </c>
      <c r="F329" s="135" t="s">
        <v>45</v>
      </c>
      <c r="G329" s="136">
        <v>27618.8422</v>
      </c>
    </row>
    <row r="330" spans="1:7" ht="25.5">
      <c r="A330" s="38">
        <f t="shared" si="4"/>
        <v>319</v>
      </c>
      <c r="B330" s="134" t="s">
        <v>384</v>
      </c>
      <c r="C330" s="135" t="s">
        <v>41</v>
      </c>
      <c r="D330" s="135" t="s">
        <v>122</v>
      </c>
      <c r="E330" s="135" t="s">
        <v>686</v>
      </c>
      <c r="F330" s="135" t="s">
        <v>271</v>
      </c>
      <c r="G330" s="136">
        <v>27618.8422</v>
      </c>
    </row>
    <row r="331" spans="1:7" ht="63.75">
      <c r="A331" s="38">
        <f t="shared" si="4"/>
        <v>320</v>
      </c>
      <c r="B331" s="134" t="s">
        <v>1101</v>
      </c>
      <c r="C331" s="135" t="s">
        <v>41</v>
      </c>
      <c r="D331" s="135" t="s">
        <v>122</v>
      </c>
      <c r="E331" s="135" t="s">
        <v>687</v>
      </c>
      <c r="F331" s="135" t="s">
        <v>45</v>
      </c>
      <c r="G331" s="136">
        <v>9000</v>
      </c>
    </row>
    <row r="332" spans="1:7" ht="25.5">
      <c r="A332" s="38">
        <f t="shared" si="4"/>
        <v>321</v>
      </c>
      <c r="B332" s="134" t="s">
        <v>384</v>
      </c>
      <c r="C332" s="135" t="s">
        <v>41</v>
      </c>
      <c r="D332" s="135" t="s">
        <v>122</v>
      </c>
      <c r="E332" s="135" t="s">
        <v>687</v>
      </c>
      <c r="F332" s="135" t="s">
        <v>271</v>
      </c>
      <c r="G332" s="136">
        <v>9000</v>
      </c>
    </row>
    <row r="333" spans="1:7" ht="25.5">
      <c r="A333" s="38">
        <f aca="true" t="shared" si="5" ref="A333:A396">1+A332</f>
        <v>322</v>
      </c>
      <c r="B333" s="134" t="s">
        <v>1102</v>
      </c>
      <c r="C333" s="135" t="s">
        <v>41</v>
      </c>
      <c r="D333" s="135" t="s">
        <v>122</v>
      </c>
      <c r="E333" s="135" t="s">
        <v>889</v>
      </c>
      <c r="F333" s="135" t="s">
        <v>45</v>
      </c>
      <c r="G333" s="136">
        <v>9843.47224</v>
      </c>
    </row>
    <row r="334" spans="1:7" ht="25.5">
      <c r="A334" s="38">
        <f t="shared" si="5"/>
        <v>323</v>
      </c>
      <c r="B334" s="134" t="s">
        <v>384</v>
      </c>
      <c r="C334" s="135" t="s">
        <v>41</v>
      </c>
      <c r="D334" s="135" t="s">
        <v>122</v>
      </c>
      <c r="E334" s="135" t="s">
        <v>889</v>
      </c>
      <c r="F334" s="135" t="s">
        <v>271</v>
      </c>
      <c r="G334" s="136">
        <v>9843.47224</v>
      </c>
    </row>
    <row r="335" spans="1:7" ht="76.5">
      <c r="A335" s="38">
        <f t="shared" si="5"/>
        <v>324</v>
      </c>
      <c r="B335" s="134" t="s">
        <v>503</v>
      </c>
      <c r="C335" s="135" t="s">
        <v>41</v>
      </c>
      <c r="D335" s="135" t="s">
        <v>122</v>
      </c>
      <c r="E335" s="135" t="s">
        <v>688</v>
      </c>
      <c r="F335" s="135" t="s">
        <v>45</v>
      </c>
      <c r="G335" s="136">
        <v>971.13321</v>
      </c>
    </row>
    <row r="336" spans="1:7" ht="25.5">
      <c r="A336" s="38">
        <f t="shared" si="5"/>
        <v>325</v>
      </c>
      <c r="B336" s="134" t="s">
        <v>384</v>
      </c>
      <c r="C336" s="135" t="s">
        <v>41</v>
      </c>
      <c r="D336" s="135" t="s">
        <v>122</v>
      </c>
      <c r="E336" s="135" t="s">
        <v>688</v>
      </c>
      <c r="F336" s="135" t="s">
        <v>271</v>
      </c>
      <c r="G336" s="136">
        <v>971.13321</v>
      </c>
    </row>
    <row r="337" spans="1:7" ht="76.5">
      <c r="A337" s="38">
        <f t="shared" si="5"/>
        <v>326</v>
      </c>
      <c r="B337" s="134" t="s">
        <v>689</v>
      </c>
      <c r="C337" s="135" t="s">
        <v>41</v>
      </c>
      <c r="D337" s="135" t="s">
        <v>122</v>
      </c>
      <c r="E337" s="135" t="s">
        <v>690</v>
      </c>
      <c r="F337" s="135" t="s">
        <v>45</v>
      </c>
      <c r="G337" s="136">
        <v>162716</v>
      </c>
    </row>
    <row r="338" spans="1:7" ht="12.75">
      <c r="A338" s="38">
        <f t="shared" si="5"/>
        <v>327</v>
      </c>
      <c r="B338" s="134" t="s">
        <v>391</v>
      </c>
      <c r="C338" s="135" t="s">
        <v>41</v>
      </c>
      <c r="D338" s="135" t="s">
        <v>122</v>
      </c>
      <c r="E338" s="135" t="s">
        <v>690</v>
      </c>
      <c r="F338" s="135" t="s">
        <v>272</v>
      </c>
      <c r="G338" s="136">
        <v>162716</v>
      </c>
    </row>
    <row r="339" spans="1:7" ht="76.5">
      <c r="A339" s="38">
        <f t="shared" si="5"/>
        <v>328</v>
      </c>
      <c r="B339" s="134" t="s">
        <v>691</v>
      </c>
      <c r="C339" s="135" t="s">
        <v>41</v>
      </c>
      <c r="D339" s="135" t="s">
        <v>122</v>
      </c>
      <c r="E339" s="135" t="s">
        <v>692</v>
      </c>
      <c r="F339" s="135" t="s">
        <v>45</v>
      </c>
      <c r="G339" s="136">
        <v>2152</v>
      </c>
    </row>
    <row r="340" spans="1:7" ht="25.5">
      <c r="A340" s="38">
        <f t="shared" si="5"/>
        <v>329</v>
      </c>
      <c r="B340" s="134" t="s">
        <v>384</v>
      </c>
      <c r="C340" s="135" t="s">
        <v>41</v>
      </c>
      <c r="D340" s="135" t="s">
        <v>122</v>
      </c>
      <c r="E340" s="135" t="s">
        <v>692</v>
      </c>
      <c r="F340" s="135" t="s">
        <v>271</v>
      </c>
      <c r="G340" s="136">
        <v>2152</v>
      </c>
    </row>
    <row r="341" spans="1:7" ht="25.5">
      <c r="A341" s="38">
        <f t="shared" si="5"/>
        <v>330</v>
      </c>
      <c r="B341" s="134" t="s">
        <v>1103</v>
      </c>
      <c r="C341" s="135" t="s">
        <v>41</v>
      </c>
      <c r="D341" s="135" t="s">
        <v>122</v>
      </c>
      <c r="E341" s="135" t="s">
        <v>794</v>
      </c>
      <c r="F341" s="135" t="s">
        <v>45</v>
      </c>
      <c r="G341" s="136">
        <v>14857.65914</v>
      </c>
    </row>
    <row r="342" spans="1:7" ht="12.75">
      <c r="A342" s="38">
        <f t="shared" si="5"/>
        <v>331</v>
      </c>
      <c r="B342" s="134" t="s">
        <v>394</v>
      </c>
      <c r="C342" s="135" t="s">
        <v>41</v>
      </c>
      <c r="D342" s="135" t="s">
        <v>122</v>
      </c>
      <c r="E342" s="135" t="s">
        <v>794</v>
      </c>
      <c r="F342" s="135" t="s">
        <v>274</v>
      </c>
      <c r="G342" s="136">
        <v>14857.65914</v>
      </c>
    </row>
    <row r="343" spans="1:7" ht="12.75">
      <c r="A343" s="38">
        <f t="shared" si="5"/>
        <v>332</v>
      </c>
      <c r="B343" s="134" t="s">
        <v>546</v>
      </c>
      <c r="C343" s="135" t="s">
        <v>41</v>
      </c>
      <c r="D343" s="135" t="s">
        <v>123</v>
      </c>
      <c r="E343" s="135" t="s">
        <v>590</v>
      </c>
      <c r="F343" s="135" t="s">
        <v>45</v>
      </c>
      <c r="G343" s="136">
        <v>424496.43098</v>
      </c>
    </row>
    <row r="344" spans="1:7" ht="38.25">
      <c r="A344" s="38">
        <f t="shared" si="5"/>
        <v>333</v>
      </c>
      <c r="B344" s="134" t="s">
        <v>873</v>
      </c>
      <c r="C344" s="135" t="s">
        <v>41</v>
      </c>
      <c r="D344" s="135" t="s">
        <v>123</v>
      </c>
      <c r="E344" s="135" t="s">
        <v>681</v>
      </c>
      <c r="F344" s="135" t="s">
        <v>45</v>
      </c>
      <c r="G344" s="136">
        <v>424496.43098</v>
      </c>
    </row>
    <row r="345" spans="1:7" ht="25.5">
      <c r="A345" s="38">
        <f t="shared" si="5"/>
        <v>334</v>
      </c>
      <c r="B345" s="134" t="s">
        <v>441</v>
      </c>
      <c r="C345" s="135" t="s">
        <v>41</v>
      </c>
      <c r="D345" s="135" t="s">
        <v>123</v>
      </c>
      <c r="E345" s="135" t="s">
        <v>693</v>
      </c>
      <c r="F345" s="135" t="s">
        <v>45</v>
      </c>
      <c r="G345" s="136">
        <v>424496.43098</v>
      </c>
    </row>
    <row r="346" spans="1:7" ht="63.75">
      <c r="A346" s="38">
        <f t="shared" si="5"/>
        <v>335</v>
      </c>
      <c r="B346" s="134" t="s">
        <v>442</v>
      </c>
      <c r="C346" s="135" t="s">
        <v>41</v>
      </c>
      <c r="D346" s="135" t="s">
        <v>123</v>
      </c>
      <c r="E346" s="135" t="s">
        <v>694</v>
      </c>
      <c r="F346" s="135" t="s">
        <v>45</v>
      </c>
      <c r="G346" s="136">
        <v>74698.34036</v>
      </c>
    </row>
    <row r="347" spans="1:7" ht="12.75">
      <c r="A347" s="38">
        <f t="shared" si="5"/>
        <v>336</v>
      </c>
      <c r="B347" s="134" t="s">
        <v>391</v>
      </c>
      <c r="C347" s="135" t="s">
        <v>41</v>
      </c>
      <c r="D347" s="135" t="s">
        <v>123</v>
      </c>
      <c r="E347" s="135" t="s">
        <v>694</v>
      </c>
      <c r="F347" s="135" t="s">
        <v>272</v>
      </c>
      <c r="G347" s="136">
        <v>74698.34036</v>
      </c>
    </row>
    <row r="348" spans="1:7" ht="89.25">
      <c r="A348" s="38">
        <f t="shared" si="5"/>
        <v>337</v>
      </c>
      <c r="B348" s="134" t="s">
        <v>443</v>
      </c>
      <c r="C348" s="135" t="s">
        <v>41</v>
      </c>
      <c r="D348" s="135" t="s">
        <v>123</v>
      </c>
      <c r="E348" s="135" t="s">
        <v>695</v>
      </c>
      <c r="F348" s="135" t="s">
        <v>45</v>
      </c>
      <c r="G348" s="136">
        <v>28652.5871</v>
      </c>
    </row>
    <row r="349" spans="1:7" ht="25.5">
      <c r="A349" s="38">
        <f t="shared" si="5"/>
        <v>338</v>
      </c>
      <c r="B349" s="134" t="s">
        <v>384</v>
      </c>
      <c r="C349" s="135" t="s">
        <v>41</v>
      </c>
      <c r="D349" s="135" t="s">
        <v>123</v>
      </c>
      <c r="E349" s="135" t="s">
        <v>695</v>
      </c>
      <c r="F349" s="135" t="s">
        <v>271</v>
      </c>
      <c r="G349" s="136">
        <v>28652.5871</v>
      </c>
    </row>
    <row r="350" spans="1:7" ht="38.25">
      <c r="A350" s="38">
        <f t="shared" si="5"/>
        <v>339</v>
      </c>
      <c r="B350" s="134" t="s">
        <v>444</v>
      </c>
      <c r="C350" s="135" t="s">
        <v>41</v>
      </c>
      <c r="D350" s="135" t="s">
        <v>123</v>
      </c>
      <c r="E350" s="135" t="s">
        <v>696</v>
      </c>
      <c r="F350" s="135" t="s">
        <v>45</v>
      </c>
      <c r="G350" s="136">
        <v>46268.9804</v>
      </c>
    </row>
    <row r="351" spans="1:7" ht="12.75">
      <c r="A351" s="38">
        <f t="shared" si="5"/>
        <v>340</v>
      </c>
      <c r="B351" s="134" t="s">
        <v>391</v>
      </c>
      <c r="C351" s="135" t="s">
        <v>41</v>
      </c>
      <c r="D351" s="135" t="s">
        <v>123</v>
      </c>
      <c r="E351" s="135" t="s">
        <v>696</v>
      </c>
      <c r="F351" s="135" t="s">
        <v>272</v>
      </c>
      <c r="G351" s="136">
        <v>167.96</v>
      </c>
    </row>
    <row r="352" spans="1:7" ht="25.5">
      <c r="A352" s="38">
        <f t="shared" si="5"/>
        <v>341</v>
      </c>
      <c r="B352" s="134" t="s">
        <v>384</v>
      </c>
      <c r="C352" s="135" t="s">
        <v>41</v>
      </c>
      <c r="D352" s="135" t="s">
        <v>123</v>
      </c>
      <c r="E352" s="135" t="s">
        <v>696</v>
      </c>
      <c r="F352" s="135" t="s">
        <v>271</v>
      </c>
      <c r="G352" s="136">
        <v>43004.9844</v>
      </c>
    </row>
    <row r="353" spans="1:7" ht="12.75">
      <c r="A353" s="38">
        <f t="shared" si="5"/>
        <v>342</v>
      </c>
      <c r="B353" s="134" t="s">
        <v>392</v>
      </c>
      <c r="C353" s="135" t="s">
        <v>41</v>
      </c>
      <c r="D353" s="135" t="s">
        <v>123</v>
      </c>
      <c r="E353" s="135" t="s">
        <v>696</v>
      </c>
      <c r="F353" s="135" t="s">
        <v>273</v>
      </c>
      <c r="G353" s="136">
        <v>3096.036</v>
      </c>
    </row>
    <row r="354" spans="1:7" ht="25.5">
      <c r="A354" s="38">
        <f t="shared" si="5"/>
        <v>343</v>
      </c>
      <c r="B354" s="134" t="s">
        <v>445</v>
      </c>
      <c r="C354" s="135" t="s">
        <v>41</v>
      </c>
      <c r="D354" s="135" t="s">
        <v>123</v>
      </c>
      <c r="E354" s="135" t="s">
        <v>697</v>
      </c>
      <c r="F354" s="135" t="s">
        <v>45</v>
      </c>
      <c r="G354" s="136">
        <v>2096</v>
      </c>
    </row>
    <row r="355" spans="1:7" ht="25.5">
      <c r="A355" s="38">
        <f t="shared" si="5"/>
        <v>344</v>
      </c>
      <c r="B355" s="134" t="s">
        <v>384</v>
      </c>
      <c r="C355" s="135" t="s">
        <v>41</v>
      </c>
      <c r="D355" s="135" t="s">
        <v>123</v>
      </c>
      <c r="E355" s="135" t="s">
        <v>697</v>
      </c>
      <c r="F355" s="135" t="s">
        <v>271</v>
      </c>
      <c r="G355" s="136">
        <v>2096</v>
      </c>
    </row>
    <row r="356" spans="1:7" ht="51">
      <c r="A356" s="38">
        <f t="shared" si="5"/>
        <v>345</v>
      </c>
      <c r="B356" s="134" t="s">
        <v>1104</v>
      </c>
      <c r="C356" s="135" t="s">
        <v>41</v>
      </c>
      <c r="D356" s="135" t="s">
        <v>123</v>
      </c>
      <c r="E356" s="135" t="s">
        <v>698</v>
      </c>
      <c r="F356" s="135" t="s">
        <v>45</v>
      </c>
      <c r="G356" s="136">
        <v>6923.8184</v>
      </c>
    </row>
    <row r="357" spans="1:7" ht="25.5">
      <c r="A357" s="38">
        <f t="shared" si="5"/>
        <v>346</v>
      </c>
      <c r="B357" s="134" t="s">
        <v>384</v>
      </c>
      <c r="C357" s="135" t="s">
        <v>41</v>
      </c>
      <c r="D357" s="135" t="s">
        <v>123</v>
      </c>
      <c r="E357" s="135" t="s">
        <v>698</v>
      </c>
      <c r="F357" s="135" t="s">
        <v>271</v>
      </c>
      <c r="G357" s="136">
        <v>6923.8184</v>
      </c>
    </row>
    <row r="358" spans="1:7" ht="63.75">
      <c r="A358" s="38">
        <f t="shared" si="5"/>
        <v>347</v>
      </c>
      <c r="B358" s="134" t="s">
        <v>1105</v>
      </c>
      <c r="C358" s="135" t="s">
        <v>41</v>
      </c>
      <c r="D358" s="135" t="s">
        <v>123</v>
      </c>
      <c r="E358" s="135" t="s">
        <v>699</v>
      </c>
      <c r="F358" s="135" t="s">
        <v>45</v>
      </c>
      <c r="G358" s="136">
        <v>43000</v>
      </c>
    </row>
    <row r="359" spans="1:7" ht="25.5">
      <c r="A359" s="38">
        <f t="shared" si="5"/>
        <v>348</v>
      </c>
      <c r="B359" s="134" t="s">
        <v>384</v>
      </c>
      <c r="C359" s="135" t="s">
        <v>41</v>
      </c>
      <c r="D359" s="135" t="s">
        <v>123</v>
      </c>
      <c r="E359" s="135" t="s">
        <v>699</v>
      </c>
      <c r="F359" s="135" t="s">
        <v>271</v>
      </c>
      <c r="G359" s="136">
        <v>43000</v>
      </c>
    </row>
    <row r="360" spans="1:7" ht="63.75">
      <c r="A360" s="38">
        <f t="shared" si="5"/>
        <v>349</v>
      </c>
      <c r="B360" s="134" t="s">
        <v>1106</v>
      </c>
      <c r="C360" s="135" t="s">
        <v>41</v>
      </c>
      <c r="D360" s="135" t="s">
        <v>123</v>
      </c>
      <c r="E360" s="135" t="s">
        <v>1107</v>
      </c>
      <c r="F360" s="135" t="s">
        <v>45</v>
      </c>
      <c r="G360" s="136">
        <v>168.4</v>
      </c>
    </row>
    <row r="361" spans="1:7" ht="25.5">
      <c r="A361" s="38">
        <f t="shared" si="5"/>
        <v>350</v>
      </c>
      <c r="B361" s="134" t="s">
        <v>384</v>
      </c>
      <c r="C361" s="135" t="s">
        <v>41</v>
      </c>
      <c r="D361" s="135" t="s">
        <v>123</v>
      </c>
      <c r="E361" s="135" t="s">
        <v>1107</v>
      </c>
      <c r="F361" s="135" t="s">
        <v>271</v>
      </c>
      <c r="G361" s="136">
        <v>168.4</v>
      </c>
    </row>
    <row r="362" spans="1:7" ht="102">
      <c r="A362" s="38">
        <f t="shared" si="5"/>
        <v>351</v>
      </c>
      <c r="B362" s="134" t="s">
        <v>504</v>
      </c>
      <c r="C362" s="135" t="s">
        <v>41</v>
      </c>
      <c r="D362" s="135" t="s">
        <v>123</v>
      </c>
      <c r="E362" s="135" t="s">
        <v>700</v>
      </c>
      <c r="F362" s="135" t="s">
        <v>45</v>
      </c>
      <c r="G362" s="136">
        <v>907.9</v>
      </c>
    </row>
    <row r="363" spans="1:7" ht="25.5">
      <c r="A363" s="38">
        <f t="shared" si="5"/>
        <v>352</v>
      </c>
      <c r="B363" s="134" t="s">
        <v>384</v>
      </c>
      <c r="C363" s="135" t="s">
        <v>41</v>
      </c>
      <c r="D363" s="135" t="s">
        <v>123</v>
      </c>
      <c r="E363" s="135" t="s">
        <v>700</v>
      </c>
      <c r="F363" s="135" t="s">
        <v>271</v>
      </c>
      <c r="G363" s="136">
        <v>907.9</v>
      </c>
    </row>
    <row r="364" spans="1:7" ht="102">
      <c r="A364" s="38">
        <f t="shared" si="5"/>
        <v>353</v>
      </c>
      <c r="B364" s="134" t="s">
        <v>701</v>
      </c>
      <c r="C364" s="135" t="s">
        <v>41</v>
      </c>
      <c r="D364" s="135" t="s">
        <v>123</v>
      </c>
      <c r="E364" s="135" t="s">
        <v>702</v>
      </c>
      <c r="F364" s="135" t="s">
        <v>45</v>
      </c>
      <c r="G364" s="136">
        <v>191406</v>
      </c>
    </row>
    <row r="365" spans="1:7" ht="12.75">
      <c r="A365" s="38">
        <f t="shared" si="5"/>
        <v>354</v>
      </c>
      <c r="B365" s="134" t="s">
        <v>391</v>
      </c>
      <c r="C365" s="135" t="s">
        <v>41</v>
      </c>
      <c r="D365" s="135" t="s">
        <v>123</v>
      </c>
      <c r="E365" s="135" t="s">
        <v>702</v>
      </c>
      <c r="F365" s="135" t="s">
        <v>272</v>
      </c>
      <c r="G365" s="136">
        <v>191406</v>
      </c>
    </row>
    <row r="366" spans="1:7" ht="102">
      <c r="A366" s="38">
        <f t="shared" si="5"/>
        <v>355</v>
      </c>
      <c r="B366" s="134" t="s">
        <v>703</v>
      </c>
      <c r="C366" s="135" t="s">
        <v>41</v>
      </c>
      <c r="D366" s="135" t="s">
        <v>123</v>
      </c>
      <c r="E366" s="135" t="s">
        <v>704</v>
      </c>
      <c r="F366" s="135" t="s">
        <v>45</v>
      </c>
      <c r="G366" s="136">
        <v>8242</v>
      </c>
    </row>
    <row r="367" spans="1:7" ht="25.5">
      <c r="A367" s="38">
        <f t="shared" si="5"/>
        <v>356</v>
      </c>
      <c r="B367" s="134" t="s">
        <v>384</v>
      </c>
      <c r="C367" s="135" t="s">
        <v>41</v>
      </c>
      <c r="D367" s="135" t="s">
        <v>123</v>
      </c>
      <c r="E367" s="135" t="s">
        <v>704</v>
      </c>
      <c r="F367" s="135" t="s">
        <v>271</v>
      </c>
      <c r="G367" s="136">
        <v>8242</v>
      </c>
    </row>
    <row r="368" spans="1:7" ht="25.5">
      <c r="A368" s="38">
        <f t="shared" si="5"/>
        <v>357</v>
      </c>
      <c r="B368" s="134" t="s">
        <v>1108</v>
      </c>
      <c r="C368" s="135" t="s">
        <v>41</v>
      </c>
      <c r="D368" s="135" t="s">
        <v>123</v>
      </c>
      <c r="E368" s="135" t="s">
        <v>890</v>
      </c>
      <c r="F368" s="135" t="s">
        <v>45</v>
      </c>
      <c r="G368" s="136">
        <v>12906.40472</v>
      </c>
    </row>
    <row r="369" spans="1:7" ht="25.5">
      <c r="A369" s="38">
        <f t="shared" si="5"/>
        <v>358</v>
      </c>
      <c r="B369" s="134" t="s">
        <v>384</v>
      </c>
      <c r="C369" s="135" t="s">
        <v>41</v>
      </c>
      <c r="D369" s="135" t="s">
        <v>123</v>
      </c>
      <c r="E369" s="135" t="s">
        <v>890</v>
      </c>
      <c r="F369" s="135" t="s">
        <v>271</v>
      </c>
      <c r="G369" s="136">
        <v>12906.40472</v>
      </c>
    </row>
    <row r="370" spans="1:7" ht="12.75">
      <c r="A370" s="38">
        <f t="shared" si="5"/>
        <v>359</v>
      </c>
      <c r="B370" s="134" t="s">
        <v>1109</v>
      </c>
      <c r="C370" s="135" t="s">
        <v>41</v>
      </c>
      <c r="D370" s="135" t="s">
        <v>123</v>
      </c>
      <c r="E370" s="135" t="s">
        <v>1110</v>
      </c>
      <c r="F370" s="135" t="s">
        <v>45</v>
      </c>
      <c r="G370" s="136">
        <v>9226</v>
      </c>
    </row>
    <row r="371" spans="1:7" ht="12.75">
      <c r="A371" s="38">
        <f t="shared" si="5"/>
        <v>360</v>
      </c>
      <c r="B371" s="134" t="s">
        <v>394</v>
      </c>
      <c r="C371" s="135" t="s">
        <v>41</v>
      </c>
      <c r="D371" s="135" t="s">
        <v>123</v>
      </c>
      <c r="E371" s="135" t="s">
        <v>1110</v>
      </c>
      <c r="F371" s="135" t="s">
        <v>274</v>
      </c>
      <c r="G371" s="136">
        <v>9226</v>
      </c>
    </row>
    <row r="372" spans="1:7" ht="12.75">
      <c r="A372" s="38">
        <f t="shared" si="5"/>
        <v>361</v>
      </c>
      <c r="B372" s="134" t="s">
        <v>705</v>
      </c>
      <c r="C372" s="135" t="s">
        <v>41</v>
      </c>
      <c r="D372" s="135" t="s">
        <v>124</v>
      </c>
      <c r="E372" s="135" t="s">
        <v>590</v>
      </c>
      <c r="F372" s="135" t="s">
        <v>45</v>
      </c>
      <c r="G372" s="136">
        <v>15917.1</v>
      </c>
    </row>
    <row r="373" spans="1:7" ht="38.25">
      <c r="A373" s="38">
        <f t="shared" si="5"/>
        <v>362</v>
      </c>
      <c r="B373" s="134" t="s">
        <v>873</v>
      </c>
      <c r="C373" s="135" t="s">
        <v>41</v>
      </c>
      <c r="D373" s="135" t="s">
        <v>124</v>
      </c>
      <c r="E373" s="135" t="s">
        <v>681</v>
      </c>
      <c r="F373" s="135" t="s">
        <v>45</v>
      </c>
      <c r="G373" s="136">
        <v>15917.1</v>
      </c>
    </row>
    <row r="374" spans="1:7" ht="38.25">
      <c r="A374" s="38">
        <f t="shared" si="5"/>
        <v>363</v>
      </c>
      <c r="B374" s="134" t="s">
        <v>1111</v>
      </c>
      <c r="C374" s="135" t="s">
        <v>41</v>
      </c>
      <c r="D374" s="135" t="s">
        <v>124</v>
      </c>
      <c r="E374" s="135" t="s">
        <v>706</v>
      </c>
      <c r="F374" s="135" t="s">
        <v>45</v>
      </c>
      <c r="G374" s="136">
        <v>13117.1</v>
      </c>
    </row>
    <row r="375" spans="1:7" ht="25.5">
      <c r="A375" s="38">
        <f t="shared" si="5"/>
        <v>364</v>
      </c>
      <c r="B375" s="134" t="s">
        <v>446</v>
      </c>
      <c r="C375" s="135" t="s">
        <v>41</v>
      </c>
      <c r="D375" s="135" t="s">
        <v>124</v>
      </c>
      <c r="E375" s="135" t="s">
        <v>707</v>
      </c>
      <c r="F375" s="135" t="s">
        <v>45</v>
      </c>
      <c r="G375" s="136">
        <v>10000</v>
      </c>
    </row>
    <row r="376" spans="1:7" ht="25.5">
      <c r="A376" s="38">
        <f t="shared" si="5"/>
        <v>365</v>
      </c>
      <c r="B376" s="134" t="s">
        <v>384</v>
      </c>
      <c r="C376" s="135" t="s">
        <v>41</v>
      </c>
      <c r="D376" s="135" t="s">
        <v>124</v>
      </c>
      <c r="E376" s="135" t="s">
        <v>707</v>
      </c>
      <c r="F376" s="135" t="s">
        <v>271</v>
      </c>
      <c r="G376" s="136">
        <v>10000</v>
      </c>
    </row>
    <row r="377" spans="1:7" ht="25.5">
      <c r="A377" s="38">
        <f t="shared" si="5"/>
        <v>366</v>
      </c>
      <c r="B377" s="134" t="s">
        <v>447</v>
      </c>
      <c r="C377" s="135" t="s">
        <v>41</v>
      </c>
      <c r="D377" s="135" t="s">
        <v>124</v>
      </c>
      <c r="E377" s="135" t="s">
        <v>708</v>
      </c>
      <c r="F377" s="135" t="s">
        <v>45</v>
      </c>
      <c r="G377" s="136">
        <v>2000</v>
      </c>
    </row>
    <row r="378" spans="1:7" ht="12.75">
      <c r="A378" s="38">
        <f t="shared" si="5"/>
        <v>367</v>
      </c>
      <c r="B378" s="134" t="s">
        <v>391</v>
      </c>
      <c r="C378" s="135" t="s">
        <v>41</v>
      </c>
      <c r="D378" s="135" t="s">
        <v>124</v>
      </c>
      <c r="E378" s="135" t="s">
        <v>708</v>
      </c>
      <c r="F378" s="135" t="s">
        <v>272</v>
      </c>
      <c r="G378" s="136">
        <v>2000</v>
      </c>
    </row>
    <row r="379" spans="1:7" ht="38.25">
      <c r="A379" s="38">
        <f t="shared" si="5"/>
        <v>368</v>
      </c>
      <c r="B379" s="134" t="s">
        <v>448</v>
      </c>
      <c r="C379" s="135" t="s">
        <v>41</v>
      </c>
      <c r="D379" s="135" t="s">
        <v>124</v>
      </c>
      <c r="E379" s="135" t="s">
        <v>709</v>
      </c>
      <c r="F379" s="135" t="s">
        <v>45</v>
      </c>
      <c r="G379" s="136">
        <v>250</v>
      </c>
    </row>
    <row r="380" spans="1:7" ht="25.5">
      <c r="A380" s="38">
        <f t="shared" si="5"/>
        <v>369</v>
      </c>
      <c r="B380" s="134" t="s">
        <v>384</v>
      </c>
      <c r="C380" s="135" t="s">
        <v>41</v>
      </c>
      <c r="D380" s="135" t="s">
        <v>124</v>
      </c>
      <c r="E380" s="135" t="s">
        <v>709</v>
      </c>
      <c r="F380" s="135" t="s">
        <v>271</v>
      </c>
      <c r="G380" s="136">
        <v>250</v>
      </c>
    </row>
    <row r="381" spans="1:7" ht="89.25">
      <c r="A381" s="38">
        <f t="shared" si="5"/>
        <v>370</v>
      </c>
      <c r="B381" s="134" t="s">
        <v>997</v>
      </c>
      <c r="C381" s="135" t="s">
        <v>41</v>
      </c>
      <c r="D381" s="135" t="s">
        <v>124</v>
      </c>
      <c r="E381" s="135" t="s">
        <v>891</v>
      </c>
      <c r="F381" s="135" t="s">
        <v>45</v>
      </c>
      <c r="G381" s="136">
        <v>867.1</v>
      </c>
    </row>
    <row r="382" spans="1:7" ht="25.5">
      <c r="A382" s="38">
        <f t="shared" si="5"/>
        <v>371</v>
      </c>
      <c r="B382" s="134" t="s">
        <v>384</v>
      </c>
      <c r="C382" s="135" t="s">
        <v>41</v>
      </c>
      <c r="D382" s="135" t="s">
        <v>124</v>
      </c>
      <c r="E382" s="135" t="s">
        <v>891</v>
      </c>
      <c r="F382" s="135" t="s">
        <v>271</v>
      </c>
      <c r="G382" s="136">
        <v>867.1</v>
      </c>
    </row>
    <row r="383" spans="1:7" ht="25.5">
      <c r="A383" s="38">
        <f t="shared" si="5"/>
        <v>372</v>
      </c>
      <c r="B383" s="134" t="s">
        <v>449</v>
      </c>
      <c r="C383" s="135" t="s">
        <v>41</v>
      </c>
      <c r="D383" s="135" t="s">
        <v>124</v>
      </c>
      <c r="E383" s="135" t="s">
        <v>710</v>
      </c>
      <c r="F383" s="135" t="s">
        <v>45</v>
      </c>
      <c r="G383" s="136">
        <v>2800</v>
      </c>
    </row>
    <row r="384" spans="1:7" ht="38.25">
      <c r="A384" s="38">
        <f t="shared" si="5"/>
        <v>373</v>
      </c>
      <c r="B384" s="134" t="s">
        <v>450</v>
      </c>
      <c r="C384" s="135" t="s">
        <v>41</v>
      </c>
      <c r="D384" s="135" t="s">
        <v>124</v>
      </c>
      <c r="E384" s="135" t="s">
        <v>711</v>
      </c>
      <c r="F384" s="135" t="s">
        <v>45</v>
      </c>
      <c r="G384" s="136">
        <v>1000</v>
      </c>
    </row>
    <row r="385" spans="1:7" ht="25.5">
      <c r="A385" s="38">
        <f t="shared" si="5"/>
        <v>374</v>
      </c>
      <c r="B385" s="134" t="s">
        <v>384</v>
      </c>
      <c r="C385" s="135" t="s">
        <v>41</v>
      </c>
      <c r="D385" s="135" t="s">
        <v>124</v>
      </c>
      <c r="E385" s="135" t="s">
        <v>711</v>
      </c>
      <c r="F385" s="135" t="s">
        <v>271</v>
      </c>
      <c r="G385" s="136">
        <v>1000</v>
      </c>
    </row>
    <row r="386" spans="1:7" ht="25.5">
      <c r="A386" s="38">
        <f t="shared" si="5"/>
        <v>375</v>
      </c>
      <c r="B386" s="134" t="s">
        <v>712</v>
      </c>
      <c r="C386" s="135" t="s">
        <v>41</v>
      </c>
      <c r="D386" s="135" t="s">
        <v>124</v>
      </c>
      <c r="E386" s="135" t="s">
        <v>713</v>
      </c>
      <c r="F386" s="135" t="s">
        <v>45</v>
      </c>
      <c r="G386" s="136">
        <v>1000</v>
      </c>
    </row>
    <row r="387" spans="1:7" ht="25.5">
      <c r="A387" s="38">
        <f t="shared" si="5"/>
        <v>376</v>
      </c>
      <c r="B387" s="134" t="s">
        <v>384</v>
      </c>
      <c r="C387" s="135" t="s">
        <v>41</v>
      </c>
      <c r="D387" s="135" t="s">
        <v>124</v>
      </c>
      <c r="E387" s="135" t="s">
        <v>713</v>
      </c>
      <c r="F387" s="135" t="s">
        <v>271</v>
      </c>
      <c r="G387" s="136">
        <v>1000</v>
      </c>
    </row>
    <row r="388" spans="1:7" ht="25.5">
      <c r="A388" s="38">
        <f t="shared" si="5"/>
        <v>377</v>
      </c>
      <c r="B388" s="134" t="s">
        <v>451</v>
      </c>
      <c r="C388" s="135" t="s">
        <v>41</v>
      </c>
      <c r="D388" s="135" t="s">
        <v>124</v>
      </c>
      <c r="E388" s="135" t="s">
        <v>714</v>
      </c>
      <c r="F388" s="135" t="s">
        <v>45</v>
      </c>
      <c r="G388" s="136">
        <v>800</v>
      </c>
    </row>
    <row r="389" spans="1:7" ht="25.5">
      <c r="A389" s="38">
        <f t="shared" si="5"/>
        <v>378</v>
      </c>
      <c r="B389" s="134" t="s">
        <v>384</v>
      </c>
      <c r="C389" s="135" t="s">
        <v>41</v>
      </c>
      <c r="D389" s="135" t="s">
        <v>124</v>
      </c>
      <c r="E389" s="135" t="s">
        <v>714</v>
      </c>
      <c r="F389" s="135" t="s">
        <v>271</v>
      </c>
      <c r="G389" s="136">
        <v>800</v>
      </c>
    </row>
    <row r="390" spans="1:7" ht="12.75">
      <c r="A390" s="38">
        <f t="shared" si="5"/>
        <v>379</v>
      </c>
      <c r="B390" s="134" t="s">
        <v>547</v>
      </c>
      <c r="C390" s="135" t="s">
        <v>41</v>
      </c>
      <c r="D390" s="135" t="s">
        <v>125</v>
      </c>
      <c r="E390" s="135" t="s">
        <v>590</v>
      </c>
      <c r="F390" s="135" t="s">
        <v>45</v>
      </c>
      <c r="G390" s="136">
        <v>11995.851</v>
      </c>
    </row>
    <row r="391" spans="1:7" ht="38.25">
      <c r="A391" s="38">
        <f t="shared" si="5"/>
        <v>380</v>
      </c>
      <c r="B391" s="134" t="s">
        <v>873</v>
      </c>
      <c r="C391" s="135" t="s">
        <v>41</v>
      </c>
      <c r="D391" s="135" t="s">
        <v>125</v>
      </c>
      <c r="E391" s="135" t="s">
        <v>681</v>
      </c>
      <c r="F391" s="135" t="s">
        <v>45</v>
      </c>
      <c r="G391" s="136">
        <v>11995.851</v>
      </c>
    </row>
    <row r="392" spans="1:7" ht="38.25">
      <c r="A392" s="38">
        <f t="shared" si="5"/>
        <v>381</v>
      </c>
      <c r="B392" s="134" t="s">
        <v>874</v>
      </c>
      <c r="C392" s="135" t="s">
        <v>41</v>
      </c>
      <c r="D392" s="135" t="s">
        <v>125</v>
      </c>
      <c r="E392" s="135" t="s">
        <v>715</v>
      </c>
      <c r="F392" s="135" t="s">
        <v>45</v>
      </c>
      <c r="G392" s="136">
        <v>11995.851</v>
      </c>
    </row>
    <row r="393" spans="1:7" ht="51">
      <c r="A393" s="38">
        <f t="shared" si="5"/>
        <v>382</v>
      </c>
      <c r="B393" s="134" t="s">
        <v>452</v>
      </c>
      <c r="C393" s="135" t="s">
        <v>41</v>
      </c>
      <c r="D393" s="135" t="s">
        <v>125</v>
      </c>
      <c r="E393" s="135" t="s">
        <v>716</v>
      </c>
      <c r="F393" s="135" t="s">
        <v>45</v>
      </c>
      <c r="G393" s="136">
        <v>11095.851</v>
      </c>
    </row>
    <row r="394" spans="1:7" ht="12.75">
      <c r="A394" s="38">
        <f t="shared" si="5"/>
        <v>383</v>
      </c>
      <c r="B394" s="134" t="s">
        <v>391</v>
      </c>
      <c r="C394" s="135" t="s">
        <v>41</v>
      </c>
      <c r="D394" s="135" t="s">
        <v>125</v>
      </c>
      <c r="E394" s="135" t="s">
        <v>716</v>
      </c>
      <c r="F394" s="135" t="s">
        <v>272</v>
      </c>
      <c r="G394" s="136">
        <v>8769.2</v>
      </c>
    </row>
    <row r="395" spans="1:7" ht="25.5">
      <c r="A395" s="38">
        <f t="shared" si="5"/>
        <v>384</v>
      </c>
      <c r="B395" s="134" t="s">
        <v>384</v>
      </c>
      <c r="C395" s="135" t="s">
        <v>41</v>
      </c>
      <c r="D395" s="135" t="s">
        <v>125</v>
      </c>
      <c r="E395" s="135" t="s">
        <v>716</v>
      </c>
      <c r="F395" s="135" t="s">
        <v>271</v>
      </c>
      <c r="G395" s="136">
        <v>2148.651</v>
      </c>
    </row>
    <row r="396" spans="1:7" ht="12.75">
      <c r="A396" s="38">
        <f t="shared" si="5"/>
        <v>385</v>
      </c>
      <c r="B396" s="134" t="s">
        <v>1112</v>
      </c>
      <c r="C396" s="135" t="s">
        <v>41</v>
      </c>
      <c r="D396" s="135" t="s">
        <v>125</v>
      </c>
      <c r="E396" s="135" t="s">
        <v>716</v>
      </c>
      <c r="F396" s="135" t="s">
        <v>1113</v>
      </c>
      <c r="G396" s="136">
        <v>24</v>
      </c>
    </row>
    <row r="397" spans="1:7" ht="12.75">
      <c r="A397" s="38">
        <f aca="true" t="shared" si="6" ref="A397:A460">1+A396</f>
        <v>386</v>
      </c>
      <c r="B397" s="134" t="s">
        <v>600</v>
      </c>
      <c r="C397" s="135" t="s">
        <v>41</v>
      </c>
      <c r="D397" s="135" t="s">
        <v>125</v>
      </c>
      <c r="E397" s="135" t="s">
        <v>716</v>
      </c>
      <c r="F397" s="135" t="s">
        <v>601</v>
      </c>
      <c r="G397" s="136">
        <v>150</v>
      </c>
    </row>
    <row r="398" spans="1:7" ht="12.75">
      <c r="A398" s="38">
        <f t="shared" si="6"/>
        <v>387</v>
      </c>
      <c r="B398" s="134" t="s">
        <v>392</v>
      </c>
      <c r="C398" s="135" t="s">
        <v>41</v>
      </c>
      <c r="D398" s="135" t="s">
        <v>125</v>
      </c>
      <c r="E398" s="135" t="s">
        <v>716</v>
      </c>
      <c r="F398" s="135" t="s">
        <v>273</v>
      </c>
      <c r="G398" s="136">
        <v>4</v>
      </c>
    </row>
    <row r="399" spans="1:7" ht="51">
      <c r="A399" s="38">
        <f t="shared" si="6"/>
        <v>388</v>
      </c>
      <c r="B399" s="134" t="s">
        <v>453</v>
      </c>
      <c r="C399" s="135" t="s">
        <v>41</v>
      </c>
      <c r="D399" s="135" t="s">
        <v>125</v>
      </c>
      <c r="E399" s="135" t="s">
        <v>717</v>
      </c>
      <c r="F399" s="135" t="s">
        <v>45</v>
      </c>
      <c r="G399" s="136">
        <v>900</v>
      </c>
    </row>
    <row r="400" spans="1:7" ht="25.5">
      <c r="A400" s="38">
        <f t="shared" si="6"/>
        <v>389</v>
      </c>
      <c r="B400" s="134" t="s">
        <v>384</v>
      </c>
      <c r="C400" s="135" t="s">
        <v>41</v>
      </c>
      <c r="D400" s="135" t="s">
        <v>125</v>
      </c>
      <c r="E400" s="135" t="s">
        <v>717</v>
      </c>
      <c r="F400" s="135" t="s">
        <v>271</v>
      </c>
      <c r="G400" s="136">
        <v>900</v>
      </c>
    </row>
    <row r="401" spans="1:7" ht="25.5">
      <c r="A401" s="38">
        <f t="shared" si="6"/>
        <v>390</v>
      </c>
      <c r="B401" s="134" t="s">
        <v>145</v>
      </c>
      <c r="C401" s="135" t="s">
        <v>42</v>
      </c>
      <c r="D401" s="135" t="s">
        <v>46</v>
      </c>
      <c r="E401" s="135" t="s">
        <v>590</v>
      </c>
      <c r="F401" s="135" t="s">
        <v>45</v>
      </c>
      <c r="G401" s="136">
        <v>115637.95782</v>
      </c>
    </row>
    <row r="402" spans="1:7" ht="12.75">
      <c r="A402" s="38">
        <f t="shared" si="6"/>
        <v>391</v>
      </c>
      <c r="B402" s="134" t="s">
        <v>537</v>
      </c>
      <c r="C402" s="135" t="s">
        <v>42</v>
      </c>
      <c r="D402" s="135" t="s">
        <v>121</v>
      </c>
      <c r="E402" s="135" t="s">
        <v>590</v>
      </c>
      <c r="F402" s="135" t="s">
        <v>45</v>
      </c>
      <c r="G402" s="136">
        <v>67407.56397</v>
      </c>
    </row>
    <row r="403" spans="1:7" ht="12.75">
      <c r="A403" s="38">
        <f t="shared" si="6"/>
        <v>392</v>
      </c>
      <c r="B403" s="134" t="s">
        <v>718</v>
      </c>
      <c r="C403" s="135" t="s">
        <v>42</v>
      </c>
      <c r="D403" s="135" t="s">
        <v>719</v>
      </c>
      <c r="E403" s="135" t="s">
        <v>590</v>
      </c>
      <c r="F403" s="135" t="s">
        <v>45</v>
      </c>
      <c r="G403" s="136">
        <v>58511.54514</v>
      </c>
    </row>
    <row r="404" spans="1:7" ht="38.25">
      <c r="A404" s="38">
        <f t="shared" si="6"/>
        <v>393</v>
      </c>
      <c r="B404" s="134" t="s">
        <v>841</v>
      </c>
      <c r="C404" s="135" t="s">
        <v>42</v>
      </c>
      <c r="D404" s="135" t="s">
        <v>719</v>
      </c>
      <c r="E404" s="135" t="s">
        <v>720</v>
      </c>
      <c r="F404" s="135" t="s">
        <v>45</v>
      </c>
      <c r="G404" s="136">
        <v>58511.54514</v>
      </c>
    </row>
    <row r="405" spans="1:7" ht="12.75">
      <c r="A405" s="38">
        <f t="shared" si="6"/>
        <v>394</v>
      </c>
      <c r="B405" s="134" t="s">
        <v>454</v>
      </c>
      <c r="C405" s="135" t="s">
        <v>42</v>
      </c>
      <c r="D405" s="135" t="s">
        <v>719</v>
      </c>
      <c r="E405" s="135" t="s">
        <v>721</v>
      </c>
      <c r="F405" s="135" t="s">
        <v>45</v>
      </c>
      <c r="G405" s="136">
        <v>58511.54514</v>
      </c>
    </row>
    <row r="406" spans="1:7" ht="25.5">
      <c r="A406" s="38">
        <f t="shared" si="6"/>
        <v>395</v>
      </c>
      <c r="B406" s="134" t="s">
        <v>456</v>
      </c>
      <c r="C406" s="135" t="s">
        <v>42</v>
      </c>
      <c r="D406" s="135" t="s">
        <v>719</v>
      </c>
      <c r="E406" s="135" t="s">
        <v>722</v>
      </c>
      <c r="F406" s="135" t="s">
        <v>45</v>
      </c>
      <c r="G406" s="136">
        <v>56635.44544</v>
      </c>
    </row>
    <row r="407" spans="1:7" ht="12.75">
      <c r="A407" s="38">
        <f t="shared" si="6"/>
        <v>396</v>
      </c>
      <c r="B407" s="134" t="s">
        <v>391</v>
      </c>
      <c r="C407" s="135" t="s">
        <v>42</v>
      </c>
      <c r="D407" s="135" t="s">
        <v>719</v>
      </c>
      <c r="E407" s="135" t="s">
        <v>722</v>
      </c>
      <c r="F407" s="135" t="s">
        <v>272</v>
      </c>
      <c r="G407" s="136">
        <v>49168.86615</v>
      </c>
    </row>
    <row r="408" spans="1:7" ht="25.5">
      <c r="A408" s="38">
        <f t="shared" si="6"/>
        <v>397</v>
      </c>
      <c r="B408" s="134" t="s">
        <v>384</v>
      </c>
      <c r="C408" s="135" t="s">
        <v>42</v>
      </c>
      <c r="D408" s="135" t="s">
        <v>719</v>
      </c>
      <c r="E408" s="135" t="s">
        <v>722</v>
      </c>
      <c r="F408" s="135" t="s">
        <v>271</v>
      </c>
      <c r="G408" s="136">
        <v>5478.68029</v>
      </c>
    </row>
    <row r="409" spans="1:7" ht="12.75">
      <c r="A409" s="38">
        <f t="shared" si="6"/>
        <v>398</v>
      </c>
      <c r="B409" s="134" t="s">
        <v>394</v>
      </c>
      <c r="C409" s="135" t="s">
        <v>42</v>
      </c>
      <c r="D409" s="135" t="s">
        <v>719</v>
      </c>
      <c r="E409" s="135" t="s">
        <v>722</v>
      </c>
      <c r="F409" s="135" t="s">
        <v>274</v>
      </c>
      <c r="G409" s="136">
        <v>179</v>
      </c>
    </row>
    <row r="410" spans="1:7" ht="12.75">
      <c r="A410" s="38">
        <f t="shared" si="6"/>
        <v>399</v>
      </c>
      <c r="B410" s="134" t="s">
        <v>392</v>
      </c>
      <c r="C410" s="135" t="s">
        <v>42</v>
      </c>
      <c r="D410" s="135" t="s">
        <v>719</v>
      </c>
      <c r="E410" s="135" t="s">
        <v>722</v>
      </c>
      <c r="F410" s="135" t="s">
        <v>273</v>
      </c>
      <c r="G410" s="136">
        <v>1808.899</v>
      </c>
    </row>
    <row r="411" spans="1:7" ht="25.5">
      <c r="A411" s="38">
        <f t="shared" si="6"/>
        <v>400</v>
      </c>
      <c r="B411" s="134" t="s">
        <v>457</v>
      </c>
      <c r="C411" s="135" t="s">
        <v>42</v>
      </c>
      <c r="D411" s="135" t="s">
        <v>719</v>
      </c>
      <c r="E411" s="135" t="s">
        <v>723</v>
      </c>
      <c r="F411" s="135" t="s">
        <v>45</v>
      </c>
      <c r="G411" s="136">
        <v>1491.8667</v>
      </c>
    </row>
    <row r="412" spans="1:7" ht="25.5">
      <c r="A412" s="38">
        <f t="shared" si="6"/>
        <v>401</v>
      </c>
      <c r="B412" s="134" t="s">
        <v>384</v>
      </c>
      <c r="C412" s="135" t="s">
        <v>42</v>
      </c>
      <c r="D412" s="135" t="s">
        <v>719</v>
      </c>
      <c r="E412" s="135" t="s">
        <v>723</v>
      </c>
      <c r="F412" s="135" t="s">
        <v>271</v>
      </c>
      <c r="G412" s="136">
        <v>1491.8667</v>
      </c>
    </row>
    <row r="413" spans="1:7" ht="25.5">
      <c r="A413" s="38">
        <f t="shared" si="6"/>
        <v>402</v>
      </c>
      <c r="B413" s="134" t="s">
        <v>455</v>
      </c>
      <c r="C413" s="135" t="s">
        <v>42</v>
      </c>
      <c r="D413" s="135" t="s">
        <v>719</v>
      </c>
      <c r="E413" s="135" t="s">
        <v>724</v>
      </c>
      <c r="F413" s="135" t="s">
        <v>45</v>
      </c>
      <c r="G413" s="136">
        <v>334.233</v>
      </c>
    </row>
    <row r="414" spans="1:7" ht="25.5">
      <c r="A414" s="38">
        <f t="shared" si="6"/>
        <v>403</v>
      </c>
      <c r="B414" s="134" t="s">
        <v>384</v>
      </c>
      <c r="C414" s="135" t="s">
        <v>42</v>
      </c>
      <c r="D414" s="135" t="s">
        <v>719</v>
      </c>
      <c r="E414" s="135" t="s">
        <v>724</v>
      </c>
      <c r="F414" s="135" t="s">
        <v>271</v>
      </c>
      <c r="G414" s="136">
        <v>16.583</v>
      </c>
    </row>
    <row r="415" spans="1:7" ht="12.75">
      <c r="A415" s="38">
        <f t="shared" si="6"/>
        <v>404</v>
      </c>
      <c r="B415" s="134" t="s">
        <v>394</v>
      </c>
      <c r="C415" s="135" t="s">
        <v>42</v>
      </c>
      <c r="D415" s="135" t="s">
        <v>719</v>
      </c>
      <c r="E415" s="135" t="s">
        <v>724</v>
      </c>
      <c r="F415" s="135" t="s">
        <v>274</v>
      </c>
      <c r="G415" s="136">
        <v>317.65</v>
      </c>
    </row>
    <row r="416" spans="1:7" ht="25.5">
      <c r="A416" s="38">
        <f t="shared" si="6"/>
        <v>405</v>
      </c>
      <c r="B416" s="134" t="s">
        <v>836</v>
      </c>
      <c r="C416" s="135" t="s">
        <v>42</v>
      </c>
      <c r="D416" s="135" t="s">
        <v>719</v>
      </c>
      <c r="E416" s="135" t="s">
        <v>795</v>
      </c>
      <c r="F416" s="135" t="s">
        <v>45</v>
      </c>
      <c r="G416" s="136">
        <v>50</v>
      </c>
    </row>
    <row r="417" spans="1:7" ht="25.5">
      <c r="A417" s="38">
        <f t="shared" si="6"/>
        <v>406</v>
      </c>
      <c r="B417" s="134" t="s">
        <v>384</v>
      </c>
      <c r="C417" s="135" t="s">
        <v>42</v>
      </c>
      <c r="D417" s="135" t="s">
        <v>719</v>
      </c>
      <c r="E417" s="135" t="s">
        <v>795</v>
      </c>
      <c r="F417" s="135" t="s">
        <v>271</v>
      </c>
      <c r="G417" s="136">
        <v>50</v>
      </c>
    </row>
    <row r="418" spans="1:7" ht="12.75">
      <c r="A418" s="38">
        <f t="shared" si="6"/>
        <v>407</v>
      </c>
      <c r="B418" s="134" t="s">
        <v>705</v>
      </c>
      <c r="C418" s="135" t="s">
        <v>42</v>
      </c>
      <c r="D418" s="135" t="s">
        <v>124</v>
      </c>
      <c r="E418" s="135" t="s">
        <v>590</v>
      </c>
      <c r="F418" s="135" t="s">
        <v>45</v>
      </c>
      <c r="G418" s="136">
        <v>8896.01883</v>
      </c>
    </row>
    <row r="419" spans="1:7" ht="38.25">
      <c r="A419" s="38">
        <f t="shared" si="6"/>
        <v>408</v>
      </c>
      <c r="B419" s="134" t="s">
        <v>841</v>
      </c>
      <c r="C419" s="135" t="s">
        <v>42</v>
      </c>
      <c r="D419" s="135" t="s">
        <v>124</v>
      </c>
      <c r="E419" s="135" t="s">
        <v>720</v>
      </c>
      <c r="F419" s="135" t="s">
        <v>45</v>
      </c>
      <c r="G419" s="136">
        <v>8896.01883</v>
      </c>
    </row>
    <row r="420" spans="1:7" ht="25.5">
      <c r="A420" s="38">
        <f t="shared" si="6"/>
        <v>409</v>
      </c>
      <c r="B420" s="134" t="s">
        <v>458</v>
      </c>
      <c r="C420" s="135" t="s">
        <v>42</v>
      </c>
      <c r="D420" s="135" t="s">
        <v>124</v>
      </c>
      <c r="E420" s="135" t="s">
        <v>725</v>
      </c>
      <c r="F420" s="135" t="s">
        <v>45</v>
      </c>
      <c r="G420" s="136">
        <v>7945.61683</v>
      </c>
    </row>
    <row r="421" spans="1:7" ht="25.5">
      <c r="A421" s="38">
        <f t="shared" si="6"/>
        <v>410</v>
      </c>
      <c r="B421" s="134" t="s">
        <v>817</v>
      </c>
      <c r="C421" s="135" t="s">
        <v>42</v>
      </c>
      <c r="D421" s="135" t="s">
        <v>124</v>
      </c>
      <c r="E421" s="135" t="s">
        <v>797</v>
      </c>
      <c r="F421" s="135" t="s">
        <v>45</v>
      </c>
      <c r="G421" s="136">
        <v>778.265</v>
      </c>
    </row>
    <row r="422" spans="1:7" ht="12.75">
      <c r="A422" s="38">
        <f t="shared" si="6"/>
        <v>411</v>
      </c>
      <c r="B422" s="134" t="s">
        <v>391</v>
      </c>
      <c r="C422" s="135" t="s">
        <v>42</v>
      </c>
      <c r="D422" s="135" t="s">
        <v>124</v>
      </c>
      <c r="E422" s="135" t="s">
        <v>797</v>
      </c>
      <c r="F422" s="135" t="s">
        <v>272</v>
      </c>
      <c r="G422" s="136">
        <v>349.5</v>
      </c>
    </row>
    <row r="423" spans="1:7" ht="25.5">
      <c r="A423" s="38">
        <f t="shared" si="6"/>
        <v>412</v>
      </c>
      <c r="B423" s="134" t="s">
        <v>384</v>
      </c>
      <c r="C423" s="135" t="s">
        <v>42</v>
      </c>
      <c r="D423" s="135" t="s">
        <v>124</v>
      </c>
      <c r="E423" s="135" t="s">
        <v>797</v>
      </c>
      <c r="F423" s="135" t="s">
        <v>271</v>
      </c>
      <c r="G423" s="136">
        <v>428.765</v>
      </c>
    </row>
    <row r="424" spans="1:7" ht="12.75">
      <c r="A424" s="38">
        <f t="shared" si="6"/>
        <v>413</v>
      </c>
      <c r="B424" s="134" t="s">
        <v>1138</v>
      </c>
      <c r="C424" s="135" t="s">
        <v>42</v>
      </c>
      <c r="D424" s="135" t="s">
        <v>124</v>
      </c>
      <c r="E424" s="135" t="s">
        <v>1114</v>
      </c>
      <c r="F424" s="135" t="s">
        <v>45</v>
      </c>
      <c r="G424" s="136">
        <v>7167.35183</v>
      </c>
    </row>
    <row r="425" spans="1:7" ht="12.75">
      <c r="A425" s="38">
        <f t="shared" si="6"/>
        <v>414</v>
      </c>
      <c r="B425" s="134" t="s">
        <v>391</v>
      </c>
      <c r="C425" s="135" t="s">
        <v>42</v>
      </c>
      <c r="D425" s="135" t="s">
        <v>124</v>
      </c>
      <c r="E425" s="135" t="s">
        <v>1114</v>
      </c>
      <c r="F425" s="135" t="s">
        <v>272</v>
      </c>
      <c r="G425" s="136">
        <v>6475.34083</v>
      </c>
    </row>
    <row r="426" spans="1:7" ht="25.5">
      <c r="A426" s="38">
        <f t="shared" si="6"/>
        <v>415</v>
      </c>
      <c r="B426" s="134" t="s">
        <v>384</v>
      </c>
      <c r="C426" s="135" t="s">
        <v>42</v>
      </c>
      <c r="D426" s="135" t="s">
        <v>124</v>
      </c>
      <c r="E426" s="135" t="s">
        <v>1114</v>
      </c>
      <c r="F426" s="135" t="s">
        <v>271</v>
      </c>
      <c r="G426" s="136">
        <v>688.127</v>
      </c>
    </row>
    <row r="427" spans="1:7" ht="12.75">
      <c r="A427" s="38">
        <f t="shared" si="6"/>
        <v>416</v>
      </c>
      <c r="B427" s="134" t="s">
        <v>392</v>
      </c>
      <c r="C427" s="135" t="s">
        <v>42</v>
      </c>
      <c r="D427" s="135" t="s">
        <v>124</v>
      </c>
      <c r="E427" s="135" t="s">
        <v>1114</v>
      </c>
      <c r="F427" s="135" t="s">
        <v>273</v>
      </c>
      <c r="G427" s="136">
        <v>3.884</v>
      </c>
    </row>
    <row r="428" spans="1:7" ht="12.75">
      <c r="A428" s="38">
        <f t="shared" si="6"/>
        <v>417</v>
      </c>
      <c r="B428" s="134" t="s">
        <v>459</v>
      </c>
      <c r="C428" s="135" t="s">
        <v>42</v>
      </c>
      <c r="D428" s="135" t="s">
        <v>124</v>
      </c>
      <c r="E428" s="135" t="s">
        <v>726</v>
      </c>
      <c r="F428" s="135" t="s">
        <v>45</v>
      </c>
      <c r="G428" s="136">
        <v>950.402</v>
      </c>
    </row>
    <row r="429" spans="1:7" ht="25.5">
      <c r="A429" s="38">
        <f t="shared" si="6"/>
        <v>418</v>
      </c>
      <c r="B429" s="134" t="s">
        <v>1139</v>
      </c>
      <c r="C429" s="135" t="s">
        <v>42</v>
      </c>
      <c r="D429" s="135" t="s">
        <v>124</v>
      </c>
      <c r="E429" s="135" t="s">
        <v>957</v>
      </c>
      <c r="F429" s="135" t="s">
        <v>45</v>
      </c>
      <c r="G429" s="136">
        <v>249.743</v>
      </c>
    </row>
    <row r="430" spans="1:7" ht="25.5">
      <c r="A430" s="38">
        <f t="shared" si="6"/>
        <v>419</v>
      </c>
      <c r="B430" s="134" t="s">
        <v>384</v>
      </c>
      <c r="C430" s="135" t="s">
        <v>42</v>
      </c>
      <c r="D430" s="135" t="s">
        <v>124</v>
      </c>
      <c r="E430" s="135" t="s">
        <v>957</v>
      </c>
      <c r="F430" s="135" t="s">
        <v>271</v>
      </c>
      <c r="G430" s="136">
        <v>249.743</v>
      </c>
    </row>
    <row r="431" spans="1:7" ht="38.25">
      <c r="A431" s="38">
        <f t="shared" si="6"/>
        <v>420</v>
      </c>
      <c r="B431" s="134" t="s">
        <v>460</v>
      </c>
      <c r="C431" s="135" t="s">
        <v>42</v>
      </c>
      <c r="D431" s="135" t="s">
        <v>124</v>
      </c>
      <c r="E431" s="135" t="s">
        <v>727</v>
      </c>
      <c r="F431" s="135" t="s">
        <v>45</v>
      </c>
      <c r="G431" s="136">
        <v>200.386</v>
      </c>
    </row>
    <row r="432" spans="1:7" ht="25.5">
      <c r="A432" s="38">
        <f t="shared" si="6"/>
        <v>421</v>
      </c>
      <c r="B432" s="134" t="s">
        <v>384</v>
      </c>
      <c r="C432" s="135" t="s">
        <v>42</v>
      </c>
      <c r="D432" s="135" t="s">
        <v>124</v>
      </c>
      <c r="E432" s="135" t="s">
        <v>727</v>
      </c>
      <c r="F432" s="135" t="s">
        <v>271</v>
      </c>
      <c r="G432" s="136">
        <v>200.386</v>
      </c>
    </row>
    <row r="433" spans="1:7" ht="25.5">
      <c r="A433" s="38">
        <f t="shared" si="6"/>
        <v>422</v>
      </c>
      <c r="B433" s="134" t="s">
        <v>505</v>
      </c>
      <c r="C433" s="135" t="s">
        <v>42</v>
      </c>
      <c r="D433" s="135" t="s">
        <v>124</v>
      </c>
      <c r="E433" s="135" t="s">
        <v>728</v>
      </c>
      <c r="F433" s="135" t="s">
        <v>45</v>
      </c>
      <c r="G433" s="136">
        <v>28.5</v>
      </c>
    </row>
    <row r="434" spans="1:7" ht="25.5">
      <c r="A434" s="38">
        <f t="shared" si="6"/>
        <v>423</v>
      </c>
      <c r="B434" s="134" t="s">
        <v>384</v>
      </c>
      <c r="C434" s="135" t="s">
        <v>42</v>
      </c>
      <c r="D434" s="135" t="s">
        <v>124</v>
      </c>
      <c r="E434" s="135" t="s">
        <v>728</v>
      </c>
      <c r="F434" s="135" t="s">
        <v>271</v>
      </c>
      <c r="G434" s="136">
        <v>28.5</v>
      </c>
    </row>
    <row r="435" spans="1:7" ht="51">
      <c r="A435" s="38">
        <f t="shared" si="6"/>
        <v>424</v>
      </c>
      <c r="B435" s="134" t="s">
        <v>461</v>
      </c>
      <c r="C435" s="135" t="s">
        <v>42</v>
      </c>
      <c r="D435" s="135" t="s">
        <v>124</v>
      </c>
      <c r="E435" s="135" t="s">
        <v>1115</v>
      </c>
      <c r="F435" s="135" t="s">
        <v>45</v>
      </c>
      <c r="G435" s="136">
        <v>75</v>
      </c>
    </row>
    <row r="436" spans="1:7" ht="25.5">
      <c r="A436" s="38">
        <f t="shared" si="6"/>
        <v>425</v>
      </c>
      <c r="B436" s="134" t="s">
        <v>384</v>
      </c>
      <c r="C436" s="135" t="s">
        <v>42</v>
      </c>
      <c r="D436" s="135" t="s">
        <v>124</v>
      </c>
      <c r="E436" s="135" t="s">
        <v>1115</v>
      </c>
      <c r="F436" s="135" t="s">
        <v>271</v>
      </c>
      <c r="G436" s="136">
        <v>75</v>
      </c>
    </row>
    <row r="437" spans="1:7" ht="51">
      <c r="A437" s="38">
        <f t="shared" si="6"/>
        <v>426</v>
      </c>
      <c r="B437" s="134" t="s">
        <v>837</v>
      </c>
      <c r="C437" s="135" t="s">
        <v>42</v>
      </c>
      <c r="D437" s="135" t="s">
        <v>124</v>
      </c>
      <c r="E437" s="135" t="s">
        <v>798</v>
      </c>
      <c r="F437" s="135" t="s">
        <v>45</v>
      </c>
      <c r="G437" s="136">
        <v>10</v>
      </c>
    </row>
    <row r="438" spans="1:7" ht="25.5">
      <c r="A438" s="38">
        <f t="shared" si="6"/>
        <v>427</v>
      </c>
      <c r="B438" s="134" t="s">
        <v>384</v>
      </c>
      <c r="C438" s="135" t="s">
        <v>42</v>
      </c>
      <c r="D438" s="135" t="s">
        <v>124</v>
      </c>
      <c r="E438" s="135" t="s">
        <v>798</v>
      </c>
      <c r="F438" s="135" t="s">
        <v>271</v>
      </c>
      <c r="G438" s="136">
        <v>10</v>
      </c>
    </row>
    <row r="439" spans="1:7" ht="25.5">
      <c r="A439" s="38">
        <f t="shared" si="6"/>
        <v>428</v>
      </c>
      <c r="B439" s="134" t="s">
        <v>1140</v>
      </c>
      <c r="C439" s="135" t="s">
        <v>42</v>
      </c>
      <c r="D439" s="135" t="s">
        <v>124</v>
      </c>
      <c r="E439" s="135" t="s">
        <v>1141</v>
      </c>
      <c r="F439" s="135" t="s">
        <v>45</v>
      </c>
      <c r="G439" s="136">
        <v>386.773</v>
      </c>
    </row>
    <row r="440" spans="1:7" ht="25.5">
      <c r="A440" s="38">
        <f t="shared" si="6"/>
        <v>429</v>
      </c>
      <c r="B440" s="134" t="s">
        <v>501</v>
      </c>
      <c r="C440" s="135" t="s">
        <v>42</v>
      </c>
      <c r="D440" s="135" t="s">
        <v>124</v>
      </c>
      <c r="E440" s="135" t="s">
        <v>1141</v>
      </c>
      <c r="F440" s="135" t="s">
        <v>498</v>
      </c>
      <c r="G440" s="136">
        <v>386.773</v>
      </c>
    </row>
    <row r="441" spans="1:7" ht="12.75">
      <c r="A441" s="38">
        <f t="shared" si="6"/>
        <v>430</v>
      </c>
      <c r="B441" s="134" t="s">
        <v>548</v>
      </c>
      <c r="C441" s="135" t="s">
        <v>42</v>
      </c>
      <c r="D441" s="135" t="s">
        <v>126</v>
      </c>
      <c r="E441" s="135" t="s">
        <v>590</v>
      </c>
      <c r="F441" s="135" t="s">
        <v>45</v>
      </c>
      <c r="G441" s="136">
        <v>16505.9748</v>
      </c>
    </row>
    <row r="442" spans="1:7" ht="12.75">
      <c r="A442" s="38">
        <f t="shared" si="6"/>
        <v>431</v>
      </c>
      <c r="B442" s="134" t="s">
        <v>549</v>
      </c>
      <c r="C442" s="135" t="s">
        <v>42</v>
      </c>
      <c r="D442" s="135" t="s">
        <v>127</v>
      </c>
      <c r="E442" s="135" t="s">
        <v>590</v>
      </c>
      <c r="F442" s="135" t="s">
        <v>45</v>
      </c>
      <c r="G442" s="136">
        <v>13701.6498</v>
      </c>
    </row>
    <row r="443" spans="1:7" ht="38.25">
      <c r="A443" s="38">
        <f t="shared" si="6"/>
        <v>432</v>
      </c>
      <c r="B443" s="134" t="s">
        <v>841</v>
      </c>
      <c r="C443" s="135" t="s">
        <v>42</v>
      </c>
      <c r="D443" s="135" t="s">
        <v>127</v>
      </c>
      <c r="E443" s="135" t="s">
        <v>720</v>
      </c>
      <c r="F443" s="135" t="s">
        <v>45</v>
      </c>
      <c r="G443" s="136">
        <v>13701.6498</v>
      </c>
    </row>
    <row r="444" spans="1:7" ht="12.75">
      <c r="A444" s="38">
        <f t="shared" si="6"/>
        <v>433</v>
      </c>
      <c r="B444" s="134" t="s">
        <v>462</v>
      </c>
      <c r="C444" s="135" t="s">
        <v>42</v>
      </c>
      <c r="D444" s="135" t="s">
        <v>127</v>
      </c>
      <c r="E444" s="135" t="s">
        <v>729</v>
      </c>
      <c r="F444" s="135" t="s">
        <v>45</v>
      </c>
      <c r="G444" s="136">
        <v>13701.6498</v>
      </c>
    </row>
    <row r="445" spans="1:7" ht="12.75">
      <c r="A445" s="38">
        <f t="shared" si="6"/>
        <v>434</v>
      </c>
      <c r="B445" s="134" t="s">
        <v>463</v>
      </c>
      <c r="C445" s="135" t="s">
        <v>42</v>
      </c>
      <c r="D445" s="135" t="s">
        <v>127</v>
      </c>
      <c r="E445" s="135" t="s">
        <v>730</v>
      </c>
      <c r="F445" s="135" t="s">
        <v>45</v>
      </c>
      <c r="G445" s="136">
        <v>10555.47315</v>
      </c>
    </row>
    <row r="446" spans="1:7" ht="12.75">
      <c r="A446" s="38">
        <f t="shared" si="6"/>
        <v>435</v>
      </c>
      <c r="B446" s="134" t="s">
        <v>391</v>
      </c>
      <c r="C446" s="135" t="s">
        <v>42</v>
      </c>
      <c r="D446" s="135" t="s">
        <v>127</v>
      </c>
      <c r="E446" s="135" t="s">
        <v>730</v>
      </c>
      <c r="F446" s="135" t="s">
        <v>272</v>
      </c>
      <c r="G446" s="136">
        <v>9044.42305</v>
      </c>
    </row>
    <row r="447" spans="1:7" ht="25.5">
      <c r="A447" s="38">
        <f t="shared" si="6"/>
        <v>436</v>
      </c>
      <c r="B447" s="134" t="s">
        <v>384</v>
      </c>
      <c r="C447" s="135" t="s">
        <v>42</v>
      </c>
      <c r="D447" s="135" t="s">
        <v>127</v>
      </c>
      <c r="E447" s="135" t="s">
        <v>730</v>
      </c>
      <c r="F447" s="135" t="s">
        <v>271</v>
      </c>
      <c r="G447" s="136">
        <v>1081.0501</v>
      </c>
    </row>
    <row r="448" spans="1:7" ht="12.75">
      <c r="A448" s="38">
        <f t="shared" si="6"/>
        <v>437</v>
      </c>
      <c r="B448" s="134" t="s">
        <v>392</v>
      </c>
      <c r="C448" s="135" t="s">
        <v>42</v>
      </c>
      <c r="D448" s="135" t="s">
        <v>127</v>
      </c>
      <c r="E448" s="135" t="s">
        <v>730</v>
      </c>
      <c r="F448" s="135" t="s">
        <v>273</v>
      </c>
      <c r="G448" s="136">
        <v>430</v>
      </c>
    </row>
    <row r="449" spans="1:7" ht="38.25">
      <c r="A449" s="38">
        <f t="shared" si="6"/>
        <v>438</v>
      </c>
      <c r="B449" s="134" t="s">
        <v>506</v>
      </c>
      <c r="C449" s="135" t="s">
        <v>42</v>
      </c>
      <c r="D449" s="135" t="s">
        <v>127</v>
      </c>
      <c r="E449" s="135" t="s">
        <v>731</v>
      </c>
      <c r="F449" s="135" t="s">
        <v>45</v>
      </c>
      <c r="G449" s="136">
        <v>2073.99965</v>
      </c>
    </row>
    <row r="450" spans="1:7" ht="12.75">
      <c r="A450" s="38">
        <f t="shared" si="6"/>
        <v>439</v>
      </c>
      <c r="B450" s="134" t="s">
        <v>391</v>
      </c>
      <c r="C450" s="135" t="s">
        <v>42</v>
      </c>
      <c r="D450" s="135" t="s">
        <v>127</v>
      </c>
      <c r="E450" s="135" t="s">
        <v>731</v>
      </c>
      <c r="F450" s="135" t="s">
        <v>272</v>
      </c>
      <c r="G450" s="136">
        <v>1968.125</v>
      </c>
    </row>
    <row r="451" spans="1:7" ht="25.5">
      <c r="A451" s="38">
        <f t="shared" si="6"/>
        <v>440</v>
      </c>
      <c r="B451" s="134" t="s">
        <v>384</v>
      </c>
      <c r="C451" s="135" t="s">
        <v>42</v>
      </c>
      <c r="D451" s="135" t="s">
        <v>127</v>
      </c>
      <c r="E451" s="135" t="s">
        <v>731</v>
      </c>
      <c r="F451" s="135" t="s">
        <v>271</v>
      </c>
      <c r="G451" s="136">
        <v>105.87465</v>
      </c>
    </row>
    <row r="452" spans="1:7" ht="12.75">
      <c r="A452" s="38">
        <f t="shared" si="6"/>
        <v>441</v>
      </c>
      <c r="B452" s="134" t="s">
        <v>464</v>
      </c>
      <c r="C452" s="135" t="s">
        <v>42</v>
      </c>
      <c r="D452" s="135" t="s">
        <v>127</v>
      </c>
      <c r="E452" s="135" t="s">
        <v>732</v>
      </c>
      <c r="F452" s="135" t="s">
        <v>45</v>
      </c>
      <c r="G452" s="136">
        <v>225</v>
      </c>
    </row>
    <row r="453" spans="1:7" ht="25.5">
      <c r="A453" s="38">
        <f t="shared" si="6"/>
        <v>442</v>
      </c>
      <c r="B453" s="134" t="s">
        <v>384</v>
      </c>
      <c r="C453" s="135" t="s">
        <v>42</v>
      </c>
      <c r="D453" s="135" t="s">
        <v>127</v>
      </c>
      <c r="E453" s="135" t="s">
        <v>732</v>
      </c>
      <c r="F453" s="135" t="s">
        <v>271</v>
      </c>
      <c r="G453" s="136">
        <v>225</v>
      </c>
    </row>
    <row r="454" spans="1:7" ht="25.5">
      <c r="A454" s="38">
        <f t="shared" si="6"/>
        <v>443</v>
      </c>
      <c r="B454" s="134" t="s">
        <v>465</v>
      </c>
      <c r="C454" s="135" t="s">
        <v>42</v>
      </c>
      <c r="D454" s="135" t="s">
        <v>127</v>
      </c>
      <c r="E454" s="135" t="s">
        <v>733</v>
      </c>
      <c r="F454" s="135" t="s">
        <v>45</v>
      </c>
      <c r="G454" s="136">
        <v>40</v>
      </c>
    </row>
    <row r="455" spans="1:7" ht="25.5">
      <c r="A455" s="38">
        <f t="shared" si="6"/>
        <v>444</v>
      </c>
      <c r="B455" s="134" t="s">
        <v>384</v>
      </c>
      <c r="C455" s="135" t="s">
        <v>42</v>
      </c>
      <c r="D455" s="135" t="s">
        <v>127</v>
      </c>
      <c r="E455" s="135" t="s">
        <v>733</v>
      </c>
      <c r="F455" s="135" t="s">
        <v>271</v>
      </c>
      <c r="G455" s="136">
        <v>40</v>
      </c>
    </row>
    <row r="456" spans="1:7" ht="12.75">
      <c r="A456" s="38">
        <f t="shared" si="6"/>
        <v>445</v>
      </c>
      <c r="B456" s="134" t="s">
        <v>466</v>
      </c>
      <c r="C456" s="135" t="s">
        <v>42</v>
      </c>
      <c r="D456" s="135" t="s">
        <v>127</v>
      </c>
      <c r="E456" s="135" t="s">
        <v>734</v>
      </c>
      <c r="F456" s="135" t="s">
        <v>45</v>
      </c>
      <c r="G456" s="136">
        <v>387.177</v>
      </c>
    </row>
    <row r="457" spans="1:7" ht="25.5">
      <c r="A457" s="38">
        <f t="shared" si="6"/>
        <v>446</v>
      </c>
      <c r="B457" s="134" t="s">
        <v>384</v>
      </c>
      <c r="C457" s="135" t="s">
        <v>42</v>
      </c>
      <c r="D457" s="135" t="s">
        <v>127</v>
      </c>
      <c r="E457" s="135" t="s">
        <v>734</v>
      </c>
      <c r="F457" s="135" t="s">
        <v>271</v>
      </c>
      <c r="G457" s="136">
        <v>387.177</v>
      </c>
    </row>
    <row r="458" spans="1:7" ht="76.5">
      <c r="A458" s="38">
        <f t="shared" si="6"/>
        <v>447</v>
      </c>
      <c r="B458" s="134" t="s">
        <v>973</v>
      </c>
      <c r="C458" s="135" t="s">
        <v>42</v>
      </c>
      <c r="D458" s="135" t="s">
        <v>127</v>
      </c>
      <c r="E458" s="135" t="s">
        <v>959</v>
      </c>
      <c r="F458" s="135" t="s">
        <v>45</v>
      </c>
      <c r="G458" s="136">
        <v>70</v>
      </c>
    </row>
    <row r="459" spans="1:7" ht="25.5">
      <c r="A459" s="38">
        <f t="shared" si="6"/>
        <v>448</v>
      </c>
      <c r="B459" s="134" t="s">
        <v>384</v>
      </c>
      <c r="C459" s="135" t="s">
        <v>42</v>
      </c>
      <c r="D459" s="135" t="s">
        <v>127</v>
      </c>
      <c r="E459" s="135" t="s">
        <v>959</v>
      </c>
      <c r="F459" s="135" t="s">
        <v>271</v>
      </c>
      <c r="G459" s="136">
        <v>70</v>
      </c>
    </row>
    <row r="460" spans="1:7" ht="12.75">
      <c r="A460" s="38">
        <f t="shared" si="6"/>
        <v>449</v>
      </c>
      <c r="B460" s="134" t="s">
        <v>1116</v>
      </c>
      <c r="C460" s="135" t="s">
        <v>42</v>
      </c>
      <c r="D460" s="135" t="s">
        <v>127</v>
      </c>
      <c r="E460" s="135" t="s">
        <v>1117</v>
      </c>
      <c r="F460" s="135" t="s">
        <v>45</v>
      </c>
      <c r="G460" s="136">
        <v>350</v>
      </c>
    </row>
    <row r="461" spans="1:7" ht="25.5">
      <c r="A461" s="38">
        <f aca="true" t="shared" si="7" ref="A461:A518">1+A460</f>
        <v>450</v>
      </c>
      <c r="B461" s="134" t="s">
        <v>384</v>
      </c>
      <c r="C461" s="135" t="s">
        <v>42</v>
      </c>
      <c r="D461" s="135" t="s">
        <v>127</v>
      </c>
      <c r="E461" s="135" t="s">
        <v>1117</v>
      </c>
      <c r="F461" s="135" t="s">
        <v>271</v>
      </c>
      <c r="G461" s="136">
        <v>350</v>
      </c>
    </row>
    <row r="462" spans="1:7" ht="12.75">
      <c r="A462" s="38">
        <f t="shared" si="7"/>
        <v>451</v>
      </c>
      <c r="B462" s="134" t="s">
        <v>550</v>
      </c>
      <c r="C462" s="135" t="s">
        <v>42</v>
      </c>
      <c r="D462" s="135" t="s">
        <v>26</v>
      </c>
      <c r="E462" s="135" t="s">
        <v>590</v>
      </c>
      <c r="F462" s="135" t="s">
        <v>45</v>
      </c>
      <c r="G462" s="136">
        <v>2804.325</v>
      </c>
    </row>
    <row r="463" spans="1:7" ht="38.25">
      <c r="A463" s="38">
        <f t="shared" si="7"/>
        <v>452</v>
      </c>
      <c r="B463" s="134" t="s">
        <v>841</v>
      </c>
      <c r="C463" s="135" t="s">
        <v>42</v>
      </c>
      <c r="D463" s="135" t="s">
        <v>26</v>
      </c>
      <c r="E463" s="135" t="s">
        <v>720</v>
      </c>
      <c r="F463" s="135" t="s">
        <v>45</v>
      </c>
      <c r="G463" s="136">
        <v>2804.325</v>
      </c>
    </row>
    <row r="464" spans="1:7" ht="12.75">
      <c r="A464" s="38">
        <f t="shared" si="7"/>
        <v>453</v>
      </c>
      <c r="B464" s="134" t="s">
        <v>467</v>
      </c>
      <c r="C464" s="135" t="s">
        <v>42</v>
      </c>
      <c r="D464" s="135" t="s">
        <v>26</v>
      </c>
      <c r="E464" s="135" t="s">
        <v>735</v>
      </c>
      <c r="F464" s="135" t="s">
        <v>45</v>
      </c>
      <c r="G464" s="136">
        <v>2804.325</v>
      </c>
    </row>
    <row r="465" spans="1:7" ht="38.25">
      <c r="A465" s="38">
        <f t="shared" si="7"/>
        <v>454</v>
      </c>
      <c r="B465" s="134" t="s">
        <v>507</v>
      </c>
      <c r="C465" s="135" t="s">
        <v>42</v>
      </c>
      <c r="D465" s="135" t="s">
        <v>26</v>
      </c>
      <c r="E465" s="135" t="s">
        <v>736</v>
      </c>
      <c r="F465" s="135" t="s">
        <v>45</v>
      </c>
      <c r="G465" s="136">
        <v>2804.325</v>
      </c>
    </row>
    <row r="466" spans="1:7" ht="12.75">
      <c r="A466" s="38">
        <f t="shared" si="7"/>
        <v>455</v>
      </c>
      <c r="B466" s="134" t="s">
        <v>391</v>
      </c>
      <c r="C466" s="135" t="s">
        <v>42</v>
      </c>
      <c r="D466" s="135" t="s">
        <v>26</v>
      </c>
      <c r="E466" s="135" t="s">
        <v>736</v>
      </c>
      <c r="F466" s="135" t="s">
        <v>272</v>
      </c>
      <c r="G466" s="136">
        <v>2559.996</v>
      </c>
    </row>
    <row r="467" spans="1:7" ht="25.5">
      <c r="A467" s="38">
        <f t="shared" si="7"/>
        <v>456</v>
      </c>
      <c r="B467" s="134" t="s">
        <v>384</v>
      </c>
      <c r="C467" s="135" t="s">
        <v>42</v>
      </c>
      <c r="D467" s="135" t="s">
        <v>26</v>
      </c>
      <c r="E467" s="135" t="s">
        <v>736</v>
      </c>
      <c r="F467" s="135" t="s">
        <v>271</v>
      </c>
      <c r="G467" s="136">
        <v>244.329</v>
      </c>
    </row>
    <row r="468" spans="1:7" ht="12.75">
      <c r="A468" s="38">
        <f t="shared" si="7"/>
        <v>457</v>
      </c>
      <c r="B468" s="134" t="s">
        <v>539</v>
      </c>
      <c r="C468" s="135" t="s">
        <v>42</v>
      </c>
      <c r="D468" s="135" t="s">
        <v>128</v>
      </c>
      <c r="E468" s="135" t="s">
        <v>590</v>
      </c>
      <c r="F468" s="135" t="s">
        <v>45</v>
      </c>
      <c r="G468" s="136">
        <v>1080</v>
      </c>
    </row>
    <row r="469" spans="1:7" ht="12.75">
      <c r="A469" s="38">
        <f t="shared" si="7"/>
        <v>458</v>
      </c>
      <c r="B469" s="134" t="s">
        <v>541</v>
      </c>
      <c r="C469" s="135" t="s">
        <v>42</v>
      </c>
      <c r="D469" s="135" t="s">
        <v>130</v>
      </c>
      <c r="E469" s="135" t="s">
        <v>590</v>
      </c>
      <c r="F469" s="135" t="s">
        <v>45</v>
      </c>
      <c r="G469" s="136">
        <v>1080</v>
      </c>
    </row>
    <row r="470" spans="1:7" ht="38.25">
      <c r="A470" s="38">
        <f t="shared" si="7"/>
        <v>459</v>
      </c>
      <c r="B470" s="134" t="s">
        <v>841</v>
      </c>
      <c r="C470" s="135" t="s">
        <v>42</v>
      </c>
      <c r="D470" s="135" t="s">
        <v>130</v>
      </c>
      <c r="E470" s="135" t="s">
        <v>720</v>
      </c>
      <c r="F470" s="135" t="s">
        <v>45</v>
      </c>
      <c r="G470" s="136">
        <v>1080</v>
      </c>
    </row>
    <row r="471" spans="1:7" ht="25.5">
      <c r="A471" s="38">
        <f t="shared" si="7"/>
        <v>460</v>
      </c>
      <c r="B471" s="134" t="s">
        <v>468</v>
      </c>
      <c r="C471" s="135" t="s">
        <v>42</v>
      </c>
      <c r="D471" s="135" t="s">
        <v>130</v>
      </c>
      <c r="E471" s="135" t="s">
        <v>737</v>
      </c>
      <c r="F471" s="135" t="s">
        <v>45</v>
      </c>
      <c r="G471" s="136">
        <v>1000</v>
      </c>
    </row>
    <row r="472" spans="1:7" ht="25.5">
      <c r="A472" s="38">
        <f t="shared" si="7"/>
        <v>461</v>
      </c>
      <c r="B472" s="134" t="s">
        <v>469</v>
      </c>
      <c r="C472" s="135" t="s">
        <v>42</v>
      </c>
      <c r="D472" s="135" t="s">
        <v>130</v>
      </c>
      <c r="E472" s="135" t="s">
        <v>738</v>
      </c>
      <c r="F472" s="135" t="s">
        <v>45</v>
      </c>
      <c r="G472" s="136">
        <v>1000</v>
      </c>
    </row>
    <row r="473" spans="1:7" ht="25.5">
      <c r="A473" s="38">
        <f t="shared" si="7"/>
        <v>462</v>
      </c>
      <c r="B473" s="134" t="s">
        <v>426</v>
      </c>
      <c r="C473" s="135" t="s">
        <v>42</v>
      </c>
      <c r="D473" s="135" t="s">
        <v>130</v>
      </c>
      <c r="E473" s="135" t="s">
        <v>738</v>
      </c>
      <c r="F473" s="135" t="s">
        <v>276</v>
      </c>
      <c r="G473" s="136">
        <v>1000</v>
      </c>
    </row>
    <row r="474" spans="1:7" ht="38.25">
      <c r="A474" s="38">
        <f t="shared" si="7"/>
        <v>463</v>
      </c>
      <c r="B474" s="134" t="s">
        <v>1118</v>
      </c>
      <c r="C474" s="135" t="s">
        <v>42</v>
      </c>
      <c r="D474" s="135" t="s">
        <v>130</v>
      </c>
      <c r="E474" s="135" t="s">
        <v>739</v>
      </c>
      <c r="F474" s="135" t="s">
        <v>45</v>
      </c>
      <c r="G474" s="136">
        <v>80</v>
      </c>
    </row>
    <row r="475" spans="1:7" ht="25.5">
      <c r="A475" s="38">
        <f t="shared" si="7"/>
        <v>464</v>
      </c>
      <c r="B475" s="134" t="s">
        <v>740</v>
      </c>
      <c r="C475" s="135" t="s">
        <v>42</v>
      </c>
      <c r="D475" s="135" t="s">
        <v>130</v>
      </c>
      <c r="E475" s="135" t="s">
        <v>741</v>
      </c>
      <c r="F475" s="135" t="s">
        <v>45</v>
      </c>
      <c r="G475" s="136">
        <v>80</v>
      </c>
    </row>
    <row r="476" spans="1:7" ht="25.5">
      <c r="A476" s="38">
        <f t="shared" si="7"/>
        <v>465</v>
      </c>
      <c r="B476" s="134" t="s">
        <v>426</v>
      </c>
      <c r="C476" s="135" t="s">
        <v>42</v>
      </c>
      <c r="D476" s="135" t="s">
        <v>130</v>
      </c>
      <c r="E476" s="135" t="s">
        <v>741</v>
      </c>
      <c r="F476" s="135" t="s">
        <v>276</v>
      </c>
      <c r="G476" s="136">
        <v>80</v>
      </c>
    </row>
    <row r="477" spans="1:7" ht="12.75">
      <c r="A477" s="38">
        <f t="shared" si="7"/>
        <v>466</v>
      </c>
      <c r="B477" s="134" t="s">
        <v>551</v>
      </c>
      <c r="C477" s="135" t="s">
        <v>42</v>
      </c>
      <c r="D477" s="135" t="s">
        <v>131</v>
      </c>
      <c r="E477" s="135" t="s">
        <v>590</v>
      </c>
      <c r="F477" s="135" t="s">
        <v>45</v>
      </c>
      <c r="G477" s="136">
        <v>30644.41905</v>
      </c>
    </row>
    <row r="478" spans="1:7" ht="12.75">
      <c r="A478" s="38">
        <f t="shared" si="7"/>
        <v>467</v>
      </c>
      <c r="B478" s="134" t="s">
        <v>552</v>
      </c>
      <c r="C478" s="135" t="s">
        <v>42</v>
      </c>
      <c r="D478" s="135" t="s">
        <v>155</v>
      </c>
      <c r="E478" s="135" t="s">
        <v>590</v>
      </c>
      <c r="F478" s="135" t="s">
        <v>45</v>
      </c>
      <c r="G478" s="136">
        <v>20914.09787</v>
      </c>
    </row>
    <row r="479" spans="1:7" ht="38.25">
      <c r="A479" s="38">
        <f t="shared" si="7"/>
        <v>468</v>
      </c>
      <c r="B479" s="134" t="s">
        <v>841</v>
      </c>
      <c r="C479" s="135" t="s">
        <v>42</v>
      </c>
      <c r="D479" s="135" t="s">
        <v>155</v>
      </c>
      <c r="E479" s="135" t="s">
        <v>720</v>
      </c>
      <c r="F479" s="135" t="s">
        <v>45</v>
      </c>
      <c r="G479" s="136">
        <v>20914.09787</v>
      </c>
    </row>
    <row r="480" spans="1:7" ht="25.5">
      <c r="A480" s="38">
        <f t="shared" si="7"/>
        <v>469</v>
      </c>
      <c r="B480" s="134" t="s">
        <v>742</v>
      </c>
      <c r="C480" s="135" t="s">
        <v>42</v>
      </c>
      <c r="D480" s="135" t="s">
        <v>155</v>
      </c>
      <c r="E480" s="135" t="s">
        <v>743</v>
      </c>
      <c r="F480" s="135" t="s">
        <v>45</v>
      </c>
      <c r="G480" s="136">
        <v>20914.09787</v>
      </c>
    </row>
    <row r="481" spans="1:7" ht="25.5">
      <c r="A481" s="38">
        <f t="shared" si="7"/>
        <v>470</v>
      </c>
      <c r="B481" s="134" t="s">
        <v>470</v>
      </c>
      <c r="C481" s="135" t="s">
        <v>42</v>
      </c>
      <c r="D481" s="135" t="s">
        <v>155</v>
      </c>
      <c r="E481" s="135" t="s">
        <v>744</v>
      </c>
      <c r="F481" s="135" t="s">
        <v>45</v>
      </c>
      <c r="G481" s="136">
        <v>17850.75605</v>
      </c>
    </row>
    <row r="482" spans="1:7" ht="12.75">
      <c r="A482" s="38">
        <f t="shared" si="7"/>
        <v>471</v>
      </c>
      <c r="B482" s="134" t="s">
        <v>391</v>
      </c>
      <c r="C482" s="135" t="s">
        <v>42</v>
      </c>
      <c r="D482" s="135" t="s">
        <v>155</v>
      </c>
      <c r="E482" s="135" t="s">
        <v>744</v>
      </c>
      <c r="F482" s="135" t="s">
        <v>272</v>
      </c>
      <c r="G482" s="136">
        <v>15374.8888</v>
      </c>
    </row>
    <row r="483" spans="1:7" ht="25.5">
      <c r="A483" s="38">
        <f t="shared" si="7"/>
        <v>472</v>
      </c>
      <c r="B483" s="134" t="s">
        <v>384</v>
      </c>
      <c r="C483" s="135" t="s">
        <v>42</v>
      </c>
      <c r="D483" s="135" t="s">
        <v>155</v>
      </c>
      <c r="E483" s="135" t="s">
        <v>744</v>
      </c>
      <c r="F483" s="135" t="s">
        <v>271</v>
      </c>
      <c r="G483" s="136">
        <v>2124.32525</v>
      </c>
    </row>
    <row r="484" spans="1:7" ht="12.75">
      <c r="A484" s="38">
        <f t="shared" si="7"/>
        <v>473</v>
      </c>
      <c r="B484" s="134" t="s">
        <v>392</v>
      </c>
      <c r="C484" s="135" t="s">
        <v>42</v>
      </c>
      <c r="D484" s="135" t="s">
        <v>155</v>
      </c>
      <c r="E484" s="135" t="s">
        <v>744</v>
      </c>
      <c r="F484" s="135" t="s">
        <v>273</v>
      </c>
      <c r="G484" s="136">
        <v>351.542</v>
      </c>
    </row>
    <row r="485" spans="1:7" ht="38.25">
      <c r="A485" s="38">
        <f t="shared" si="7"/>
        <v>474</v>
      </c>
      <c r="B485" s="134" t="s">
        <v>1142</v>
      </c>
      <c r="C485" s="135" t="s">
        <v>42</v>
      </c>
      <c r="D485" s="135" t="s">
        <v>155</v>
      </c>
      <c r="E485" s="135" t="s">
        <v>961</v>
      </c>
      <c r="F485" s="135" t="s">
        <v>45</v>
      </c>
      <c r="G485" s="136">
        <v>3043.34182</v>
      </c>
    </row>
    <row r="486" spans="1:7" ht="25.5">
      <c r="A486" s="38">
        <f t="shared" si="7"/>
        <v>475</v>
      </c>
      <c r="B486" s="134" t="s">
        <v>384</v>
      </c>
      <c r="C486" s="135" t="s">
        <v>42</v>
      </c>
      <c r="D486" s="135" t="s">
        <v>155</v>
      </c>
      <c r="E486" s="135" t="s">
        <v>961</v>
      </c>
      <c r="F486" s="135" t="s">
        <v>271</v>
      </c>
      <c r="G486" s="136">
        <v>3043.34182</v>
      </c>
    </row>
    <row r="487" spans="1:7" ht="38.25">
      <c r="A487" s="38">
        <f t="shared" si="7"/>
        <v>476</v>
      </c>
      <c r="B487" s="134" t="s">
        <v>974</v>
      </c>
      <c r="C487" s="135" t="s">
        <v>42</v>
      </c>
      <c r="D487" s="135" t="s">
        <v>155</v>
      </c>
      <c r="E487" s="135" t="s">
        <v>964</v>
      </c>
      <c r="F487" s="135" t="s">
        <v>45</v>
      </c>
      <c r="G487" s="136">
        <v>20</v>
      </c>
    </row>
    <row r="488" spans="1:7" ht="25.5">
      <c r="A488" s="38">
        <f t="shared" si="7"/>
        <v>477</v>
      </c>
      <c r="B488" s="134" t="s">
        <v>384</v>
      </c>
      <c r="C488" s="135" t="s">
        <v>42</v>
      </c>
      <c r="D488" s="135" t="s">
        <v>155</v>
      </c>
      <c r="E488" s="135" t="s">
        <v>964</v>
      </c>
      <c r="F488" s="135" t="s">
        <v>271</v>
      </c>
      <c r="G488" s="136">
        <v>20</v>
      </c>
    </row>
    <row r="489" spans="1:7" ht="12.75">
      <c r="A489" s="38">
        <f t="shared" si="7"/>
        <v>478</v>
      </c>
      <c r="B489" s="134" t="s">
        <v>553</v>
      </c>
      <c r="C489" s="135" t="s">
        <v>42</v>
      </c>
      <c r="D489" s="135" t="s">
        <v>27</v>
      </c>
      <c r="E489" s="135" t="s">
        <v>590</v>
      </c>
      <c r="F489" s="135" t="s">
        <v>45</v>
      </c>
      <c r="G489" s="136">
        <v>9730.32118</v>
      </c>
    </row>
    <row r="490" spans="1:7" ht="38.25">
      <c r="A490" s="38">
        <f t="shared" si="7"/>
        <v>479</v>
      </c>
      <c r="B490" s="134" t="s">
        <v>841</v>
      </c>
      <c r="C490" s="135" t="s">
        <v>42</v>
      </c>
      <c r="D490" s="135" t="s">
        <v>27</v>
      </c>
      <c r="E490" s="135" t="s">
        <v>720</v>
      </c>
      <c r="F490" s="135" t="s">
        <v>45</v>
      </c>
      <c r="G490" s="136">
        <v>9730.32118</v>
      </c>
    </row>
    <row r="491" spans="1:7" ht="25.5">
      <c r="A491" s="38">
        <f t="shared" si="7"/>
        <v>480</v>
      </c>
      <c r="B491" s="134" t="s">
        <v>742</v>
      </c>
      <c r="C491" s="135" t="s">
        <v>42</v>
      </c>
      <c r="D491" s="135" t="s">
        <v>27</v>
      </c>
      <c r="E491" s="135" t="s">
        <v>743</v>
      </c>
      <c r="F491" s="135" t="s">
        <v>45</v>
      </c>
      <c r="G491" s="136">
        <v>9730.32118</v>
      </c>
    </row>
    <row r="492" spans="1:7" ht="12.75">
      <c r="A492" s="38">
        <f t="shared" si="7"/>
        <v>481</v>
      </c>
      <c r="B492" s="134" t="s">
        <v>471</v>
      </c>
      <c r="C492" s="135" t="s">
        <v>42</v>
      </c>
      <c r="D492" s="135" t="s">
        <v>27</v>
      </c>
      <c r="E492" s="135" t="s">
        <v>745</v>
      </c>
      <c r="F492" s="135" t="s">
        <v>45</v>
      </c>
      <c r="G492" s="136">
        <v>3098.32118</v>
      </c>
    </row>
    <row r="493" spans="1:7" ht="12.75">
      <c r="A493" s="38">
        <f t="shared" si="7"/>
        <v>482</v>
      </c>
      <c r="B493" s="134" t="s">
        <v>391</v>
      </c>
      <c r="C493" s="135" t="s">
        <v>42</v>
      </c>
      <c r="D493" s="135" t="s">
        <v>27</v>
      </c>
      <c r="E493" s="135" t="s">
        <v>745</v>
      </c>
      <c r="F493" s="135" t="s">
        <v>272</v>
      </c>
      <c r="G493" s="136">
        <v>1077.75628</v>
      </c>
    </row>
    <row r="494" spans="1:7" ht="25.5">
      <c r="A494" s="38">
        <f t="shared" si="7"/>
        <v>483</v>
      </c>
      <c r="B494" s="134" t="s">
        <v>384</v>
      </c>
      <c r="C494" s="135" t="s">
        <v>42</v>
      </c>
      <c r="D494" s="135" t="s">
        <v>27</v>
      </c>
      <c r="E494" s="135" t="s">
        <v>745</v>
      </c>
      <c r="F494" s="135" t="s">
        <v>271</v>
      </c>
      <c r="G494" s="136">
        <v>2020.5649</v>
      </c>
    </row>
    <row r="495" spans="1:7" ht="25.5">
      <c r="A495" s="38">
        <f t="shared" si="7"/>
        <v>484</v>
      </c>
      <c r="B495" s="134" t="s">
        <v>1143</v>
      </c>
      <c r="C495" s="135" t="s">
        <v>42</v>
      </c>
      <c r="D495" s="135" t="s">
        <v>27</v>
      </c>
      <c r="E495" s="135" t="s">
        <v>1144</v>
      </c>
      <c r="F495" s="135" t="s">
        <v>45</v>
      </c>
      <c r="G495" s="136">
        <v>4507</v>
      </c>
    </row>
    <row r="496" spans="1:7" ht="12.75">
      <c r="A496" s="38">
        <f t="shared" si="7"/>
        <v>485</v>
      </c>
      <c r="B496" s="134" t="s">
        <v>392</v>
      </c>
      <c r="C496" s="135" t="s">
        <v>42</v>
      </c>
      <c r="D496" s="135" t="s">
        <v>27</v>
      </c>
      <c r="E496" s="135" t="s">
        <v>1144</v>
      </c>
      <c r="F496" s="135" t="s">
        <v>273</v>
      </c>
      <c r="G496" s="136">
        <v>4507</v>
      </c>
    </row>
    <row r="497" spans="1:7" ht="38.25">
      <c r="A497" s="38">
        <f t="shared" si="7"/>
        <v>486</v>
      </c>
      <c r="B497" s="134" t="s">
        <v>1119</v>
      </c>
      <c r="C497" s="135" t="s">
        <v>42</v>
      </c>
      <c r="D497" s="135" t="s">
        <v>27</v>
      </c>
      <c r="E497" s="135" t="s">
        <v>1120</v>
      </c>
      <c r="F497" s="135" t="s">
        <v>45</v>
      </c>
      <c r="G497" s="136">
        <v>2125</v>
      </c>
    </row>
    <row r="498" spans="1:7" ht="12.75">
      <c r="A498" s="38">
        <f t="shared" si="7"/>
        <v>487</v>
      </c>
      <c r="B498" s="134" t="s">
        <v>435</v>
      </c>
      <c r="C498" s="135" t="s">
        <v>42</v>
      </c>
      <c r="D498" s="135" t="s">
        <v>27</v>
      </c>
      <c r="E498" s="135" t="s">
        <v>1120</v>
      </c>
      <c r="F498" s="135" t="s">
        <v>269</v>
      </c>
      <c r="G498" s="136">
        <v>2125</v>
      </c>
    </row>
    <row r="499" spans="1:7" ht="12.75">
      <c r="A499" s="38">
        <f t="shared" si="7"/>
        <v>488</v>
      </c>
      <c r="B499" s="134" t="s">
        <v>28</v>
      </c>
      <c r="C499" s="135" t="s">
        <v>47</v>
      </c>
      <c r="D499" s="135" t="s">
        <v>46</v>
      </c>
      <c r="E499" s="135" t="s">
        <v>590</v>
      </c>
      <c r="F499" s="135" t="s">
        <v>45</v>
      </c>
      <c r="G499" s="136">
        <v>3905.2</v>
      </c>
    </row>
    <row r="500" spans="1:7" ht="12.75">
      <c r="A500" s="38">
        <f t="shared" si="7"/>
        <v>489</v>
      </c>
      <c r="B500" s="134" t="s">
        <v>522</v>
      </c>
      <c r="C500" s="135" t="s">
        <v>47</v>
      </c>
      <c r="D500" s="135" t="s">
        <v>112</v>
      </c>
      <c r="E500" s="135" t="s">
        <v>590</v>
      </c>
      <c r="F500" s="135" t="s">
        <v>45</v>
      </c>
      <c r="G500" s="136">
        <v>3905.2</v>
      </c>
    </row>
    <row r="501" spans="1:7" ht="38.25">
      <c r="A501" s="38">
        <f t="shared" si="7"/>
        <v>490</v>
      </c>
      <c r="B501" s="134" t="s">
        <v>554</v>
      </c>
      <c r="C501" s="135" t="s">
        <v>47</v>
      </c>
      <c r="D501" s="135" t="s">
        <v>114</v>
      </c>
      <c r="E501" s="135" t="s">
        <v>590</v>
      </c>
      <c r="F501" s="135" t="s">
        <v>45</v>
      </c>
      <c r="G501" s="136">
        <v>3905.2</v>
      </c>
    </row>
    <row r="502" spans="1:7" ht="12.75">
      <c r="A502" s="38">
        <f t="shared" si="7"/>
        <v>491</v>
      </c>
      <c r="B502" s="134" t="s">
        <v>279</v>
      </c>
      <c r="C502" s="135" t="s">
        <v>47</v>
      </c>
      <c r="D502" s="135" t="s">
        <v>114</v>
      </c>
      <c r="E502" s="135" t="s">
        <v>591</v>
      </c>
      <c r="F502" s="135" t="s">
        <v>45</v>
      </c>
      <c r="G502" s="136">
        <v>3905.2</v>
      </c>
    </row>
    <row r="503" spans="1:7" ht="25.5">
      <c r="A503" s="38">
        <f t="shared" si="7"/>
        <v>492</v>
      </c>
      <c r="B503" s="134" t="s">
        <v>383</v>
      </c>
      <c r="C503" s="135" t="s">
        <v>47</v>
      </c>
      <c r="D503" s="135" t="s">
        <v>114</v>
      </c>
      <c r="E503" s="135" t="s">
        <v>593</v>
      </c>
      <c r="F503" s="135" t="s">
        <v>45</v>
      </c>
      <c r="G503" s="136">
        <v>1946.97</v>
      </c>
    </row>
    <row r="504" spans="1:7" ht="25.5">
      <c r="A504" s="38">
        <f t="shared" si="7"/>
        <v>493</v>
      </c>
      <c r="B504" s="134" t="s">
        <v>382</v>
      </c>
      <c r="C504" s="135" t="s">
        <v>47</v>
      </c>
      <c r="D504" s="135" t="s">
        <v>114</v>
      </c>
      <c r="E504" s="135" t="s">
        <v>593</v>
      </c>
      <c r="F504" s="135" t="s">
        <v>270</v>
      </c>
      <c r="G504" s="136">
        <v>1873.32</v>
      </c>
    </row>
    <row r="505" spans="1:7" ht="25.5">
      <c r="A505" s="38">
        <f t="shared" si="7"/>
        <v>494</v>
      </c>
      <c r="B505" s="134" t="s">
        <v>384</v>
      </c>
      <c r="C505" s="135" t="s">
        <v>47</v>
      </c>
      <c r="D505" s="135" t="s">
        <v>114</v>
      </c>
      <c r="E505" s="135" t="s">
        <v>593</v>
      </c>
      <c r="F505" s="135" t="s">
        <v>271</v>
      </c>
      <c r="G505" s="136">
        <v>73.65</v>
      </c>
    </row>
    <row r="506" spans="1:7" ht="25.5">
      <c r="A506" s="38">
        <f t="shared" si="7"/>
        <v>495</v>
      </c>
      <c r="B506" s="134" t="s">
        <v>472</v>
      </c>
      <c r="C506" s="135" t="s">
        <v>47</v>
      </c>
      <c r="D506" s="135" t="s">
        <v>114</v>
      </c>
      <c r="E506" s="135" t="s">
        <v>746</v>
      </c>
      <c r="F506" s="135" t="s">
        <v>45</v>
      </c>
      <c r="G506" s="136">
        <v>1778.23</v>
      </c>
    </row>
    <row r="507" spans="1:7" ht="25.5">
      <c r="A507" s="38">
        <f t="shared" si="7"/>
        <v>496</v>
      </c>
      <c r="B507" s="134" t="s">
        <v>382</v>
      </c>
      <c r="C507" s="135" t="s">
        <v>47</v>
      </c>
      <c r="D507" s="135" t="s">
        <v>114</v>
      </c>
      <c r="E507" s="135" t="s">
        <v>746</v>
      </c>
      <c r="F507" s="135" t="s">
        <v>270</v>
      </c>
      <c r="G507" s="136">
        <v>1778.23</v>
      </c>
    </row>
    <row r="508" spans="1:7" ht="25.5">
      <c r="A508" s="38">
        <f t="shared" si="7"/>
        <v>497</v>
      </c>
      <c r="B508" s="134" t="s">
        <v>508</v>
      </c>
      <c r="C508" s="135" t="s">
        <v>47</v>
      </c>
      <c r="D508" s="135" t="s">
        <v>114</v>
      </c>
      <c r="E508" s="135" t="s">
        <v>747</v>
      </c>
      <c r="F508" s="135" t="s">
        <v>45</v>
      </c>
      <c r="G508" s="136">
        <v>180</v>
      </c>
    </row>
    <row r="509" spans="1:7" ht="25.5">
      <c r="A509" s="38">
        <f t="shared" si="7"/>
        <v>498</v>
      </c>
      <c r="B509" s="134" t="s">
        <v>382</v>
      </c>
      <c r="C509" s="135" t="s">
        <v>47</v>
      </c>
      <c r="D509" s="135" t="s">
        <v>114</v>
      </c>
      <c r="E509" s="135" t="s">
        <v>747</v>
      </c>
      <c r="F509" s="135" t="s">
        <v>270</v>
      </c>
      <c r="G509" s="136">
        <v>180</v>
      </c>
    </row>
    <row r="510" spans="1:7" ht="12.75">
      <c r="A510" s="38">
        <f t="shared" si="7"/>
        <v>499</v>
      </c>
      <c r="B510" s="134" t="s">
        <v>29</v>
      </c>
      <c r="C510" s="135" t="s">
        <v>30</v>
      </c>
      <c r="D510" s="135" t="s">
        <v>46</v>
      </c>
      <c r="E510" s="135" t="s">
        <v>590</v>
      </c>
      <c r="F510" s="135" t="s">
        <v>45</v>
      </c>
      <c r="G510" s="136">
        <v>4456.5</v>
      </c>
    </row>
    <row r="511" spans="1:7" ht="12.75">
      <c r="A511" s="38">
        <f t="shared" si="7"/>
        <v>500</v>
      </c>
      <c r="B511" s="134" t="s">
        <v>522</v>
      </c>
      <c r="C511" s="135" t="s">
        <v>30</v>
      </c>
      <c r="D511" s="135" t="s">
        <v>112</v>
      </c>
      <c r="E511" s="135" t="s">
        <v>590</v>
      </c>
      <c r="F511" s="135" t="s">
        <v>45</v>
      </c>
      <c r="G511" s="136">
        <v>4456.5</v>
      </c>
    </row>
    <row r="512" spans="1:7" ht="25.5">
      <c r="A512" s="38">
        <f t="shared" si="7"/>
        <v>501</v>
      </c>
      <c r="B512" s="134" t="s">
        <v>525</v>
      </c>
      <c r="C512" s="135" t="s">
        <v>30</v>
      </c>
      <c r="D512" s="135" t="s">
        <v>150</v>
      </c>
      <c r="E512" s="135" t="s">
        <v>590</v>
      </c>
      <c r="F512" s="135" t="s">
        <v>45</v>
      </c>
      <c r="G512" s="136">
        <v>4456.5</v>
      </c>
    </row>
    <row r="513" spans="1:7" ht="12.75">
      <c r="A513" s="38">
        <f t="shared" si="7"/>
        <v>502</v>
      </c>
      <c r="B513" s="134" t="s">
        <v>279</v>
      </c>
      <c r="C513" s="135" t="s">
        <v>30</v>
      </c>
      <c r="D513" s="135" t="s">
        <v>150</v>
      </c>
      <c r="E513" s="135" t="s">
        <v>591</v>
      </c>
      <c r="F513" s="135" t="s">
        <v>45</v>
      </c>
      <c r="G513" s="136">
        <v>4456.5</v>
      </c>
    </row>
    <row r="514" spans="1:7" ht="25.5">
      <c r="A514" s="38">
        <f t="shared" si="7"/>
        <v>503</v>
      </c>
      <c r="B514" s="134" t="s">
        <v>383</v>
      </c>
      <c r="C514" s="135" t="s">
        <v>30</v>
      </c>
      <c r="D514" s="135" t="s">
        <v>150</v>
      </c>
      <c r="E514" s="135" t="s">
        <v>593</v>
      </c>
      <c r="F514" s="135" t="s">
        <v>45</v>
      </c>
      <c r="G514" s="136">
        <v>3211.38747</v>
      </c>
    </row>
    <row r="515" spans="1:7" ht="25.5">
      <c r="A515" s="38">
        <f t="shared" si="7"/>
        <v>504</v>
      </c>
      <c r="B515" s="134" t="s">
        <v>382</v>
      </c>
      <c r="C515" s="137" t="s">
        <v>30</v>
      </c>
      <c r="D515" s="137" t="s">
        <v>150</v>
      </c>
      <c r="E515" s="137" t="s">
        <v>593</v>
      </c>
      <c r="F515" s="137" t="s">
        <v>270</v>
      </c>
      <c r="G515" s="138">
        <v>3211.38747</v>
      </c>
    </row>
    <row r="516" spans="1:7" ht="25.5">
      <c r="A516" s="38">
        <f t="shared" si="7"/>
        <v>505</v>
      </c>
      <c r="B516" s="139" t="s">
        <v>473</v>
      </c>
      <c r="C516" s="140" t="s">
        <v>30</v>
      </c>
      <c r="D516" s="140" t="s">
        <v>150</v>
      </c>
      <c r="E516" s="140" t="s">
        <v>748</v>
      </c>
      <c r="F516" s="140" t="s">
        <v>45</v>
      </c>
      <c r="G516" s="141">
        <v>1245.11253</v>
      </c>
    </row>
    <row r="517" spans="1:7" ht="25.5">
      <c r="A517" s="38">
        <f t="shared" si="7"/>
        <v>506</v>
      </c>
      <c r="B517" s="139" t="s">
        <v>382</v>
      </c>
      <c r="C517" s="140" t="s">
        <v>30</v>
      </c>
      <c r="D517" s="140" t="s">
        <v>150</v>
      </c>
      <c r="E517" s="140" t="s">
        <v>748</v>
      </c>
      <c r="F517" s="140" t="s">
        <v>270</v>
      </c>
      <c r="G517" s="141">
        <v>1245.11253</v>
      </c>
    </row>
    <row r="518" spans="1:7" ht="12.75">
      <c r="A518" s="38">
        <f t="shared" si="7"/>
        <v>507</v>
      </c>
      <c r="B518" s="142" t="s">
        <v>875</v>
      </c>
      <c r="C518" s="143"/>
      <c r="D518" s="143"/>
      <c r="E518" s="143"/>
      <c r="F518" s="143"/>
      <c r="G518" s="144">
        <v>1377942.48262</v>
      </c>
    </row>
  </sheetData>
  <sheetProtection/>
  <autoFilter ref="A11:G492"/>
  <mergeCells count="2">
    <mergeCell ref="A8:G8"/>
    <mergeCell ref="B518:F518"/>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A1:H444"/>
  <sheetViews>
    <sheetView zoomScalePageLayoutView="0" workbookViewId="0" topLeftCell="A1">
      <selection activeCell="M11" sqref="M11"/>
    </sheetView>
  </sheetViews>
  <sheetFormatPr defaultColWidth="9.00390625" defaultRowHeight="12.75"/>
  <cols>
    <col min="1" max="1" width="4.75390625" style="37" customWidth="1"/>
    <col min="2" max="2" width="55.75390625" style="50" customWidth="1"/>
    <col min="3" max="3" width="5.625" style="13" customWidth="1"/>
    <col min="4" max="4" width="5.25390625" style="13" customWidth="1"/>
    <col min="5" max="5" width="12.00390625" style="13" customWidth="1"/>
    <col min="6" max="6" width="8.75390625" style="13" customWidth="1"/>
    <col min="7" max="7" width="10.375" style="8" customWidth="1"/>
    <col min="8" max="8" width="10.00390625" style="8" customWidth="1"/>
    <col min="9" max="16384" width="9.125" style="10" customWidth="1"/>
  </cols>
  <sheetData>
    <row r="1" ht="12">
      <c r="H1" s="7" t="s">
        <v>1061</v>
      </c>
    </row>
    <row r="2" ht="12">
      <c r="H2" s="7" t="s">
        <v>140</v>
      </c>
    </row>
    <row r="3" ht="12">
      <c r="H3" s="7" t="s">
        <v>43</v>
      </c>
    </row>
    <row r="4" ht="12">
      <c r="H4" s="7" t="s">
        <v>44</v>
      </c>
    </row>
    <row r="5" ht="12">
      <c r="H5" s="7" t="s">
        <v>43</v>
      </c>
    </row>
    <row r="6" ht="12">
      <c r="H6" s="7" t="s">
        <v>999</v>
      </c>
    </row>
    <row r="8" spans="1:8" ht="12">
      <c r="A8" s="89" t="s">
        <v>1051</v>
      </c>
      <c r="B8" s="90"/>
      <c r="C8" s="90"/>
      <c r="D8" s="90"/>
      <c r="E8" s="90"/>
      <c r="F8" s="90"/>
      <c r="G8" s="90"/>
      <c r="H8" s="90"/>
    </row>
    <row r="9" spans="1:8" ht="12">
      <c r="A9" s="42"/>
      <c r="B9" s="51"/>
      <c r="C9" s="43"/>
      <c r="D9" s="43"/>
      <c r="E9" s="43"/>
      <c r="F9" s="43"/>
      <c r="G9" s="43"/>
      <c r="H9" s="43"/>
    </row>
    <row r="10" spans="1:8" ht="12">
      <c r="A10" s="85" t="s">
        <v>49</v>
      </c>
      <c r="B10" s="91" t="s">
        <v>378</v>
      </c>
      <c r="C10" s="86" t="s">
        <v>278</v>
      </c>
      <c r="D10" s="86" t="s">
        <v>141</v>
      </c>
      <c r="E10" s="86" t="s">
        <v>139</v>
      </c>
      <c r="F10" s="86" t="s">
        <v>142</v>
      </c>
      <c r="G10" s="9" t="s">
        <v>975</v>
      </c>
      <c r="H10" s="9" t="s">
        <v>1043</v>
      </c>
    </row>
    <row r="11" spans="1:8" ht="33.75">
      <c r="A11" s="145"/>
      <c r="B11" s="150"/>
      <c r="C11" s="146"/>
      <c r="D11" s="146"/>
      <c r="E11" s="146"/>
      <c r="F11" s="146"/>
      <c r="G11" s="9" t="s">
        <v>132</v>
      </c>
      <c r="H11" s="9" t="s">
        <v>132</v>
      </c>
    </row>
    <row r="12" spans="1:8" ht="12">
      <c r="A12" s="38">
        <v>1</v>
      </c>
      <c r="B12" s="52">
        <v>2</v>
      </c>
      <c r="C12" s="9">
        <v>3</v>
      </c>
      <c r="D12" s="9">
        <v>4</v>
      </c>
      <c r="E12" s="9">
        <v>5</v>
      </c>
      <c r="F12" s="9">
        <v>6</v>
      </c>
      <c r="G12" s="9">
        <v>7</v>
      </c>
      <c r="H12" s="9">
        <v>8</v>
      </c>
    </row>
    <row r="13" spans="1:8" ht="12.75">
      <c r="A13" s="38">
        <f aca="true" t="shared" si="0" ref="A13:A77">1+A12</f>
        <v>2</v>
      </c>
      <c r="B13" s="134" t="s">
        <v>156</v>
      </c>
      <c r="C13" s="135" t="s">
        <v>134</v>
      </c>
      <c r="D13" s="135" t="s">
        <v>46</v>
      </c>
      <c r="E13" s="135" t="s">
        <v>590</v>
      </c>
      <c r="F13" s="135" t="s">
        <v>45</v>
      </c>
      <c r="G13" s="136">
        <v>414455.7</v>
      </c>
      <c r="H13" s="136">
        <v>413982.4</v>
      </c>
    </row>
    <row r="14" spans="1:8" ht="12.75">
      <c r="A14" s="38">
        <f t="shared" si="0"/>
        <v>3</v>
      </c>
      <c r="B14" s="134" t="s">
        <v>522</v>
      </c>
      <c r="C14" s="135" t="s">
        <v>134</v>
      </c>
      <c r="D14" s="135" t="s">
        <v>112</v>
      </c>
      <c r="E14" s="135" t="s">
        <v>590</v>
      </c>
      <c r="F14" s="135" t="s">
        <v>45</v>
      </c>
      <c r="G14" s="136">
        <v>81898.502</v>
      </c>
      <c r="H14" s="136">
        <v>81890.502</v>
      </c>
    </row>
    <row r="15" spans="1:8" ht="25.5">
      <c r="A15" s="38">
        <f t="shared" si="0"/>
        <v>4</v>
      </c>
      <c r="B15" s="134" t="s">
        <v>523</v>
      </c>
      <c r="C15" s="135" t="s">
        <v>134</v>
      </c>
      <c r="D15" s="135" t="s">
        <v>113</v>
      </c>
      <c r="E15" s="135" t="s">
        <v>590</v>
      </c>
      <c r="F15" s="135" t="s">
        <v>45</v>
      </c>
      <c r="G15" s="136">
        <v>2039.992</v>
      </c>
      <c r="H15" s="136">
        <v>2039.992</v>
      </c>
    </row>
    <row r="16" spans="1:8" ht="12.75">
      <c r="A16" s="38">
        <f t="shared" si="0"/>
        <v>5</v>
      </c>
      <c r="B16" s="134" t="s">
        <v>279</v>
      </c>
      <c r="C16" s="135" t="s">
        <v>134</v>
      </c>
      <c r="D16" s="135" t="s">
        <v>113</v>
      </c>
      <c r="E16" s="135" t="s">
        <v>591</v>
      </c>
      <c r="F16" s="135" t="s">
        <v>45</v>
      </c>
      <c r="G16" s="136">
        <v>2039.992</v>
      </c>
      <c r="H16" s="136">
        <v>2039.992</v>
      </c>
    </row>
    <row r="17" spans="1:8" ht="12.75">
      <c r="A17" s="38">
        <f t="shared" si="0"/>
        <v>6</v>
      </c>
      <c r="B17" s="134" t="s">
        <v>381</v>
      </c>
      <c r="C17" s="135" t="s">
        <v>134</v>
      </c>
      <c r="D17" s="135" t="s">
        <v>113</v>
      </c>
      <c r="E17" s="135" t="s">
        <v>592</v>
      </c>
      <c r="F17" s="135" t="s">
        <v>45</v>
      </c>
      <c r="G17" s="136">
        <v>2039.992</v>
      </c>
      <c r="H17" s="136">
        <v>2039.992</v>
      </c>
    </row>
    <row r="18" spans="1:8" ht="25.5">
      <c r="A18" s="38">
        <f t="shared" si="0"/>
        <v>7</v>
      </c>
      <c r="B18" s="134" t="s">
        <v>382</v>
      </c>
      <c r="C18" s="135" t="s">
        <v>134</v>
      </c>
      <c r="D18" s="135" t="s">
        <v>113</v>
      </c>
      <c r="E18" s="135" t="s">
        <v>592</v>
      </c>
      <c r="F18" s="135" t="s">
        <v>270</v>
      </c>
      <c r="G18" s="136">
        <v>2039.992</v>
      </c>
      <c r="H18" s="136">
        <v>2039.992</v>
      </c>
    </row>
    <row r="19" spans="1:8" ht="38.25">
      <c r="A19" s="38">
        <f t="shared" si="0"/>
        <v>8</v>
      </c>
      <c r="B19" s="134" t="s">
        <v>524</v>
      </c>
      <c r="C19" s="135" t="s">
        <v>134</v>
      </c>
      <c r="D19" s="135" t="s">
        <v>115</v>
      </c>
      <c r="E19" s="135" t="s">
        <v>590</v>
      </c>
      <c r="F19" s="135" t="s">
        <v>45</v>
      </c>
      <c r="G19" s="136">
        <v>30810.98</v>
      </c>
      <c r="H19" s="136">
        <v>30810.98</v>
      </c>
    </row>
    <row r="20" spans="1:8" ht="12.75">
      <c r="A20" s="38">
        <f t="shared" si="0"/>
        <v>9</v>
      </c>
      <c r="B20" s="134" t="s">
        <v>279</v>
      </c>
      <c r="C20" s="135" t="s">
        <v>134</v>
      </c>
      <c r="D20" s="135" t="s">
        <v>115</v>
      </c>
      <c r="E20" s="135" t="s">
        <v>591</v>
      </c>
      <c r="F20" s="135" t="s">
        <v>45</v>
      </c>
      <c r="G20" s="136">
        <v>30810.98</v>
      </c>
      <c r="H20" s="136">
        <v>30810.98</v>
      </c>
    </row>
    <row r="21" spans="1:8" ht="25.5">
      <c r="A21" s="38">
        <f t="shared" si="0"/>
        <v>10</v>
      </c>
      <c r="B21" s="134" t="s">
        <v>383</v>
      </c>
      <c r="C21" s="135" t="s">
        <v>134</v>
      </c>
      <c r="D21" s="135" t="s">
        <v>115</v>
      </c>
      <c r="E21" s="135" t="s">
        <v>593</v>
      </c>
      <c r="F21" s="135" t="s">
        <v>45</v>
      </c>
      <c r="G21" s="136">
        <v>30810.98</v>
      </c>
      <c r="H21" s="136">
        <v>30810.98</v>
      </c>
    </row>
    <row r="22" spans="1:8" ht="25.5">
      <c r="A22" s="38">
        <f t="shared" si="0"/>
        <v>11</v>
      </c>
      <c r="B22" s="134" t="s">
        <v>382</v>
      </c>
      <c r="C22" s="135" t="s">
        <v>134</v>
      </c>
      <c r="D22" s="135" t="s">
        <v>115</v>
      </c>
      <c r="E22" s="135" t="s">
        <v>593</v>
      </c>
      <c r="F22" s="135" t="s">
        <v>270</v>
      </c>
      <c r="G22" s="136">
        <v>30789.774</v>
      </c>
      <c r="H22" s="136">
        <v>30789.774</v>
      </c>
    </row>
    <row r="23" spans="1:8" ht="25.5">
      <c r="A23" s="38">
        <f t="shared" si="0"/>
        <v>12</v>
      </c>
      <c r="B23" s="134" t="s">
        <v>384</v>
      </c>
      <c r="C23" s="135" t="s">
        <v>134</v>
      </c>
      <c r="D23" s="135" t="s">
        <v>115</v>
      </c>
      <c r="E23" s="135" t="s">
        <v>593</v>
      </c>
      <c r="F23" s="135" t="s">
        <v>271</v>
      </c>
      <c r="G23" s="136">
        <v>21</v>
      </c>
      <c r="H23" s="136">
        <v>21</v>
      </c>
    </row>
    <row r="24" spans="1:8" ht="12.75">
      <c r="A24" s="38">
        <f t="shared" si="0"/>
        <v>13</v>
      </c>
      <c r="B24" s="134" t="s">
        <v>392</v>
      </c>
      <c r="C24" s="135" t="s">
        <v>134</v>
      </c>
      <c r="D24" s="135" t="s">
        <v>115</v>
      </c>
      <c r="E24" s="135" t="s">
        <v>593</v>
      </c>
      <c r="F24" s="135" t="s">
        <v>273</v>
      </c>
      <c r="G24" s="136">
        <v>0.206</v>
      </c>
      <c r="H24" s="136">
        <v>0.206</v>
      </c>
    </row>
    <row r="25" spans="1:8" ht="12.75">
      <c r="A25" s="38">
        <f t="shared" si="0"/>
        <v>14</v>
      </c>
      <c r="B25" s="134" t="s">
        <v>1066</v>
      </c>
      <c r="C25" s="135" t="s">
        <v>134</v>
      </c>
      <c r="D25" s="135" t="s">
        <v>1067</v>
      </c>
      <c r="E25" s="135" t="s">
        <v>590</v>
      </c>
      <c r="F25" s="135" t="s">
        <v>45</v>
      </c>
      <c r="G25" s="136">
        <v>38.3</v>
      </c>
      <c r="H25" s="136">
        <v>12.5</v>
      </c>
    </row>
    <row r="26" spans="1:8" ht="12.75">
      <c r="A26" s="38">
        <f t="shared" si="0"/>
        <v>15</v>
      </c>
      <c r="B26" s="134" t="s">
        <v>279</v>
      </c>
      <c r="C26" s="135" t="s">
        <v>134</v>
      </c>
      <c r="D26" s="135" t="s">
        <v>1067</v>
      </c>
      <c r="E26" s="135" t="s">
        <v>591</v>
      </c>
      <c r="F26" s="135" t="s">
        <v>45</v>
      </c>
      <c r="G26" s="136">
        <v>38.3</v>
      </c>
      <c r="H26" s="136">
        <v>12.5</v>
      </c>
    </row>
    <row r="27" spans="1:8" ht="63.75">
      <c r="A27" s="38">
        <f t="shared" si="0"/>
        <v>16</v>
      </c>
      <c r="B27" s="134" t="s">
        <v>996</v>
      </c>
      <c r="C27" s="135" t="s">
        <v>134</v>
      </c>
      <c r="D27" s="135" t="s">
        <v>1067</v>
      </c>
      <c r="E27" s="135" t="s">
        <v>806</v>
      </c>
      <c r="F27" s="135" t="s">
        <v>45</v>
      </c>
      <c r="G27" s="136">
        <v>38.3</v>
      </c>
      <c r="H27" s="136">
        <v>12.5</v>
      </c>
    </row>
    <row r="28" spans="1:8" ht="12.75">
      <c r="A28" s="38">
        <f t="shared" si="0"/>
        <v>17</v>
      </c>
      <c r="B28" s="134" t="s">
        <v>1068</v>
      </c>
      <c r="C28" s="135" t="s">
        <v>134</v>
      </c>
      <c r="D28" s="135" t="s">
        <v>1067</v>
      </c>
      <c r="E28" s="135" t="s">
        <v>806</v>
      </c>
      <c r="F28" s="135" t="s">
        <v>1069</v>
      </c>
      <c r="G28" s="136">
        <v>38.3</v>
      </c>
      <c r="H28" s="136">
        <v>12.5</v>
      </c>
    </row>
    <row r="29" spans="1:8" ht="38.25">
      <c r="A29" s="38">
        <f t="shared" si="0"/>
        <v>18</v>
      </c>
      <c r="B29" s="134" t="s">
        <v>525</v>
      </c>
      <c r="C29" s="135" t="s">
        <v>134</v>
      </c>
      <c r="D29" s="135" t="s">
        <v>150</v>
      </c>
      <c r="E29" s="135" t="s">
        <v>590</v>
      </c>
      <c r="F29" s="135" t="s">
        <v>45</v>
      </c>
      <c r="G29" s="136">
        <v>14344.43</v>
      </c>
      <c r="H29" s="136">
        <v>14344.43</v>
      </c>
    </row>
    <row r="30" spans="1:8" ht="12.75">
      <c r="A30" s="38">
        <f t="shared" si="0"/>
        <v>19</v>
      </c>
      <c r="B30" s="134" t="s">
        <v>279</v>
      </c>
      <c r="C30" s="135" t="s">
        <v>134</v>
      </c>
      <c r="D30" s="135" t="s">
        <v>150</v>
      </c>
      <c r="E30" s="135" t="s">
        <v>591</v>
      </c>
      <c r="F30" s="135" t="s">
        <v>45</v>
      </c>
      <c r="G30" s="136">
        <v>14344.43</v>
      </c>
      <c r="H30" s="136">
        <v>14344.43</v>
      </c>
    </row>
    <row r="31" spans="1:8" ht="25.5">
      <c r="A31" s="38">
        <f t="shared" si="0"/>
        <v>20</v>
      </c>
      <c r="B31" s="134" t="s">
        <v>383</v>
      </c>
      <c r="C31" s="135" t="s">
        <v>134</v>
      </c>
      <c r="D31" s="135" t="s">
        <v>150</v>
      </c>
      <c r="E31" s="135" t="s">
        <v>593</v>
      </c>
      <c r="F31" s="135" t="s">
        <v>45</v>
      </c>
      <c r="G31" s="136">
        <v>14344.43</v>
      </c>
      <c r="H31" s="136">
        <v>14344.43</v>
      </c>
    </row>
    <row r="32" spans="1:8" ht="25.5">
      <c r="A32" s="38">
        <f t="shared" si="0"/>
        <v>21</v>
      </c>
      <c r="B32" s="134" t="s">
        <v>382</v>
      </c>
      <c r="C32" s="135" t="s">
        <v>134</v>
      </c>
      <c r="D32" s="135" t="s">
        <v>150</v>
      </c>
      <c r="E32" s="135" t="s">
        <v>593</v>
      </c>
      <c r="F32" s="135" t="s">
        <v>270</v>
      </c>
      <c r="G32" s="136">
        <v>12386.46</v>
      </c>
      <c r="H32" s="136">
        <v>12386.46</v>
      </c>
    </row>
    <row r="33" spans="1:8" ht="25.5">
      <c r="A33" s="38">
        <f t="shared" si="0"/>
        <v>22</v>
      </c>
      <c r="B33" s="134" t="s">
        <v>384</v>
      </c>
      <c r="C33" s="135" t="s">
        <v>134</v>
      </c>
      <c r="D33" s="135" t="s">
        <v>150</v>
      </c>
      <c r="E33" s="135" t="s">
        <v>593</v>
      </c>
      <c r="F33" s="135" t="s">
        <v>271</v>
      </c>
      <c r="G33" s="136">
        <v>1957.97</v>
      </c>
      <c r="H33" s="136">
        <v>1957.97</v>
      </c>
    </row>
    <row r="34" spans="1:8" ht="12.75">
      <c r="A34" s="38">
        <f t="shared" si="0"/>
        <v>23</v>
      </c>
      <c r="B34" s="134" t="s">
        <v>526</v>
      </c>
      <c r="C34" s="135" t="s">
        <v>134</v>
      </c>
      <c r="D34" s="135" t="s">
        <v>224</v>
      </c>
      <c r="E34" s="135" t="s">
        <v>590</v>
      </c>
      <c r="F34" s="135" t="s">
        <v>45</v>
      </c>
      <c r="G34" s="136">
        <v>1000</v>
      </c>
      <c r="H34" s="136">
        <v>1000</v>
      </c>
    </row>
    <row r="35" spans="1:8" ht="12.75">
      <c r="A35" s="38">
        <f t="shared" si="0"/>
        <v>24</v>
      </c>
      <c r="B35" s="134" t="s">
        <v>279</v>
      </c>
      <c r="C35" s="135" t="s">
        <v>134</v>
      </c>
      <c r="D35" s="135" t="s">
        <v>224</v>
      </c>
      <c r="E35" s="135" t="s">
        <v>591</v>
      </c>
      <c r="F35" s="135" t="s">
        <v>45</v>
      </c>
      <c r="G35" s="136">
        <v>1000</v>
      </c>
      <c r="H35" s="136">
        <v>1000</v>
      </c>
    </row>
    <row r="36" spans="1:8" ht="12.75">
      <c r="A36" s="38">
        <f t="shared" si="0"/>
        <v>25</v>
      </c>
      <c r="B36" s="134" t="s">
        <v>385</v>
      </c>
      <c r="C36" s="135" t="s">
        <v>134</v>
      </c>
      <c r="D36" s="135" t="s">
        <v>224</v>
      </c>
      <c r="E36" s="135" t="s">
        <v>594</v>
      </c>
      <c r="F36" s="135" t="s">
        <v>45</v>
      </c>
      <c r="G36" s="136">
        <v>1000</v>
      </c>
      <c r="H36" s="136">
        <v>1000</v>
      </c>
    </row>
    <row r="37" spans="1:8" ht="12.75">
      <c r="A37" s="38">
        <f t="shared" si="0"/>
        <v>26</v>
      </c>
      <c r="B37" s="134" t="s">
        <v>386</v>
      </c>
      <c r="C37" s="135" t="s">
        <v>134</v>
      </c>
      <c r="D37" s="135" t="s">
        <v>224</v>
      </c>
      <c r="E37" s="135" t="s">
        <v>594</v>
      </c>
      <c r="F37" s="135" t="s">
        <v>265</v>
      </c>
      <c r="G37" s="136">
        <v>1000</v>
      </c>
      <c r="H37" s="136">
        <v>1000</v>
      </c>
    </row>
    <row r="38" spans="1:8" ht="12.75">
      <c r="A38" s="38">
        <f t="shared" si="0"/>
        <v>27</v>
      </c>
      <c r="B38" s="134" t="s">
        <v>527</v>
      </c>
      <c r="C38" s="135" t="s">
        <v>134</v>
      </c>
      <c r="D38" s="135" t="s">
        <v>226</v>
      </c>
      <c r="E38" s="135" t="s">
        <v>590</v>
      </c>
      <c r="F38" s="135" t="s">
        <v>45</v>
      </c>
      <c r="G38" s="136">
        <v>33664.8</v>
      </c>
      <c r="H38" s="136">
        <v>33682.6</v>
      </c>
    </row>
    <row r="39" spans="1:8" ht="51">
      <c r="A39" s="38">
        <f t="shared" si="0"/>
        <v>28</v>
      </c>
      <c r="B39" s="134" t="s">
        <v>861</v>
      </c>
      <c r="C39" s="135" t="s">
        <v>134</v>
      </c>
      <c r="D39" s="135" t="s">
        <v>226</v>
      </c>
      <c r="E39" s="135" t="s">
        <v>595</v>
      </c>
      <c r="F39" s="135" t="s">
        <v>45</v>
      </c>
      <c r="G39" s="136">
        <v>26323.3</v>
      </c>
      <c r="H39" s="136">
        <v>26337.3</v>
      </c>
    </row>
    <row r="40" spans="1:8" ht="38.25">
      <c r="A40" s="38">
        <f t="shared" si="0"/>
        <v>29</v>
      </c>
      <c r="B40" s="134" t="s">
        <v>499</v>
      </c>
      <c r="C40" s="135" t="s">
        <v>134</v>
      </c>
      <c r="D40" s="135" t="s">
        <v>226</v>
      </c>
      <c r="E40" s="135" t="s">
        <v>596</v>
      </c>
      <c r="F40" s="135" t="s">
        <v>45</v>
      </c>
      <c r="G40" s="136">
        <v>20923.3</v>
      </c>
      <c r="H40" s="136">
        <v>20923.3</v>
      </c>
    </row>
    <row r="41" spans="1:8" ht="12.75">
      <c r="A41" s="38">
        <f t="shared" si="0"/>
        <v>30</v>
      </c>
      <c r="B41" s="134" t="s">
        <v>391</v>
      </c>
      <c r="C41" s="135" t="s">
        <v>134</v>
      </c>
      <c r="D41" s="135" t="s">
        <v>226</v>
      </c>
      <c r="E41" s="135" t="s">
        <v>596</v>
      </c>
      <c r="F41" s="135" t="s">
        <v>272</v>
      </c>
      <c r="G41" s="136">
        <v>12374.195</v>
      </c>
      <c r="H41" s="136">
        <v>12374.195</v>
      </c>
    </row>
    <row r="42" spans="1:8" ht="25.5">
      <c r="A42" s="38">
        <f t="shared" si="0"/>
        <v>31</v>
      </c>
      <c r="B42" s="134" t="s">
        <v>384</v>
      </c>
      <c r="C42" s="135" t="s">
        <v>134</v>
      </c>
      <c r="D42" s="135" t="s">
        <v>226</v>
      </c>
      <c r="E42" s="135" t="s">
        <v>596</v>
      </c>
      <c r="F42" s="135" t="s">
        <v>271</v>
      </c>
      <c r="G42" s="136">
        <v>8535.735</v>
      </c>
      <c r="H42" s="136">
        <v>8535.735</v>
      </c>
    </row>
    <row r="43" spans="1:8" ht="12.75">
      <c r="A43" s="38">
        <f t="shared" si="0"/>
        <v>32</v>
      </c>
      <c r="B43" s="134" t="s">
        <v>392</v>
      </c>
      <c r="C43" s="135" t="s">
        <v>134</v>
      </c>
      <c r="D43" s="135" t="s">
        <v>226</v>
      </c>
      <c r="E43" s="135" t="s">
        <v>596</v>
      </c>
      <c r="F43" s="135" t="s">
        <v>273</v>
      </c>
      <c r="G43" s="136">
        <v>13.37</v>
      </c>
      <c r="H43" s="136">
        <v>13.37</v>
      </c>
    </row>
    <row r="44" spans="1:8" ht="51">
      <c r="A44" s="38">
        <f t="shared" si="0"/>
        <v>33</v>
      </c>
      <c r="B44" s="134" t="s">
        <v>387</v>
      </c>
      <c r="C44" s="135" t="s">
        <v>134</v>
      </c>
      <c r="D44" s="135" t="s">
        <v>226</v>
      </c>
      <c r="E44" s="135" t="s">
        <v>597</v>
      </c>
      <c r="F44" s="135" t="s">
        <v>45</v>
      </c>
      <c r="G44" s="136">
        <v>50</v>
      </c>
      <c r="H44" s="136">
        <v>50</v>
      </c>
    </row>
    <row r="45" spans="1:8" ht="25.5">
      <c r="A45" s="38">
        <f t="shared" si="0"/>
        <v>34</v>
      </c>
      <c r="B45" s="134" t="s">
        <v>384</v>
      </c>
      <c r="C45" s="135" t="s">
        <v>134</v>
      </c>
      <c r="D45" s="135" t="s">
        <v>226</v>
      </c>
      <c r="E45" s="135" t="s">
        <v>597</v>
      </c>
      <c r="F45" s="135" t="s">
        <v>271</v>
      </c>
      <c r="G45" s="136">
        <v>50</v>
      </c>
      <c r="H45" s="136">
        <v>50</v>
      </c>
    </row>
    <row r="46" spans="1:8" ht="38.25">
      <c r="A46" s="38">
        <f t="shared" si="0"/>
        <v>35</v>
      </c>
      <c r="B46" s="134" t="s">
        <v>1070</v>
      </c>
      <c r="C46" s="135" t="s">
        <v>134</v>
      </c>
      <c r="D46" s="135" t="s">
        <v>226</v>
      </c>
      <c r="E46" s="135" t="s">
        <v>598</v>
      </c>
      <c r="F46" s="135" t="s">
        <v>45</v>
      </c>
      <c r="G46" s="136">
        <v>100</v>
      </c>
      <c r="H46" s="136">
        <v>100</v>
      </c>
    </row>
    <row r="47" spans="1:8" ht="25.5">
      <c r="A47" s="38">
        <f t="shared" si="0"/>
        <v>36</v>
      </c>
      <c r="B47" s="134" t="s">
        <v>384</v>
      </c>
      <c r="C47" s="135" t="s">
        <v>134</v>
      </c>
      <c r="D47" s="135" t="s">
        <v>226</v>
      </c>
      <c r="E47" s="135" t="s">
        <v>598</v>
      </c>
      <c r="F47" s="135" t="s">
        <v>271</v>
      </c>
      <c r="G47" s="136">
        <v>100</v>
      </c>
      <c r="H47" s="136">
        <v>100</v>
      </c>
    </row>
    <row r="48" spans="1:8" ht="12.75">
      <c r="A48" s="38">
        <f t="shared" si="0"/>
        <v>37</v>
      </c>
      <c r="B48" s="134" t="s">
        <v>807</v>
      </c>
      <c r="C48" s="135" t="s">
        <v>134</v>
      </c>
      <c r="D48" s="135" t="s">
        <v>226</v>
      </c>
      <c r="E48" s="135" t="s">
        <v>783</v>
      </c>
      <c r="F48" s="135" t="s">
        <v>45</v>
      </c>
      <c r="G48" s="136">
        <v>590</v>
      </c>
      <c r="H48" s="136">
        <v>590</v>
      </c>
    </row>
    <row r="49" spans="1:8" ht="25.5">
      <c r="A49" s="38">
        <f t="shared" si="0"/>
        <v>38</v>
      </c>
      <c r="B49" s="134" t="s">
        <v>382</v>
      </c>
      <c r="C49" s="135" t="s">
        <v>134</v>
      </c>
      <c r="D49" s="135" t="s">
        <v>226</v>
      </c>
      <c r="E49" s="135" t="s">
        <v>783</v>
      </c>
      <c r="F49" s="135" t="s">
        <v>270</v>
      </c>
      <c r="G49" s="136">
        <v>210</v>
      </c>
      <c r="H49" s="136">
        <v>210</v>
      </c>
    </row>
    <row r="50" spans="1:8" ht="25.5">
      <c r="A50" s="38">
        <f t="shared" si="0"/>
        <v>39</v>
      </c>
      <c r="B50" s="134" t="s">
        <v>384</v>
      </c>
      <c r="C50" s="135" t="s">
        <v>134</v>
      </c>
      <c r="D50" s="135" t="s">
        <v>226</v>
      </c>
      <c r="E50" s="135" t="s">
        <v>783</v>
      </c>
      <c r="F50" s="135" t="s">
        <v>271</v>
      </c>
      <c r="G50" s="136">
        <v>380</v>
      </c>
      <c r="H50" s="136">
        <v>380</v>
      </c>
    </row>
    <row r="51" spans="1:8" ht="12.75">
      <c r="A51" s="38">
        <f t="shared" si="0"/>
        <v>40</v>
      </c>
      <c r="B51" s="134" t="s">
        <v>808</v>
      </c>
      <c r="C51" s="135" t="s">
        <v>134</v>
      </c>
      <c r="D51" s="135" t="s">
        <v>226</v>
      </c>
      <c r="E51" s="135" t="s">
        <v>599</v>
      </c>
      <c r="F51" s="135" t="s">
        <v>45</v>
      </c>
      <c r="G51" s="136">
        <v>500</v>
      </c>
      <c r="H51" s="136">
        <v>500</v>
      </c>
    </row>
    <row r="52" spans="1:8" ht="25.5">
      <c r="A52" s="38">
        <f t="shared" si="0"/>
        <v>41</v>
      </c>
      <c r="B52" s="134" t="s">
        <v>384</v>
      </c>
      <c r="C52" s="135" t="s">
        <v>134</v>
      </c>
      <c r="D52" s="135" t="s">
        <v>226</v>
      </c>
      <c r="E52" s="135" t="s">
        <v>599</v>
      </c>
      <c r="F52" s="135" t="s">
        <v>271</v>
      </c>
      <c r="G52" s="136">
        <v>344.831</v>
      </c>
      <c r="H52" s="136">
        <v>344.831</v>
      </c>
    </row>
    <row r="53" spans="1:8" ht="12.75">
      <c r="A53" s="38">
        <f t="shared" si="0"/>
        <v>42</v>
      </c>
      <c r="B53" s="134" t="s">
        <v>600</v>
      </c>
      <c r="C53" s="135" t="s">
        <v>134</v>
      </c>
      <c r="D53" s="135" t="s">
        <v>226</v>
      </c>
      <c r="E53" s="135" t="s">
        <v>599</v>
      </c>
      <c r="F53" s="135" t="s">
        <v>601</v>
      </c>
      <c r="G53" s="136">
        <v>155.169</v>
      </c>
      <c r="H53" s="136">
        <v>155.169</v>
      </c>
    </row>
    <row r="54" spans="1:8" ht="25.5">
      <c r="A54" s="38">
        <f t="shared" si="0"/>
        <v>43</v>
      </c>
      <c r="B54" s="134" t="s">
        <v>809</v>
      </c>
      <c r="C54" s="135" t="s">
        <v>134</v>
      </c>
      <c r="D54" s="135" t="s">
        <v>226</v>
      </c>
      <c r="E54" s="135" t="s">
        <v>786</v>
      </c>
      <c r="F54" s="135" t="s">
        <v>45</v>
      </c>
      <c r="G54" s="136">
        <v>300</v>
      </c>
      <c r="H54" s="136">
        <v>300</v>
      </c>
    </row>
    <row r="55" spans="1:8" ht="25.5">
      <c r="A55" s="38">
        <f t="shared" si="0"/>
        <v>44</v>
      </c>
      <c r="B55" s="134" t="s">
        <v>384</v>
      </c>
      <c r="C55" s="135" t="s">
        <v>134</v>
      </c>
      <c r="D55" s="135" t="s">
        <v>226</v>
      </c>
      <c r="E55" s="135" t="s">
        <v>786</v>
      </c>
      <c r="F55" s="135" t="s">
        <v>271</v>
      </c>
      <c r="G55" s="136">
        <v>300</v>
      </c>
      <c r="H55" s="136">
        <v>300</v>
      </c>
    </row>
    <row r="56" spans="1:8" ht="25.5">
      <c r="A56" s="38">
        <f t="shared" si="0"/>
        <v>45</v>
      </c>
      <c r="B56" s="134" t="s">
        <v>810</v>
      </c>
      <c r="C56" s="135" t="s">
        <v>134</v>
      </c>
      <c r="D56" s="135" t="s">
        <v>226</v>
      </c>
      <c r="E56" s="135" t="s">
        <v>602</v>
      </c>
      <c r="F56" s="135" t="s">
        <v>45</v>
      </c>
      <c r="G56" s="136">
        <v>675</v>
      </c>
      <c r="H56" s="136">
        <v>675</v>
      </c>
    </row>
    <row r="57" spans="1:8" ht="25.5">
      <c r="A57" s="38">
        <f t="shared" si="0"/>
        <v>46</v>
      </c>
      <c r="B57" s="134" t="s">
        <v>384</v>
      </c>
      <c r="C57" s="135" t="s">
        <v>134</v>
      </c>
      <c r="D57" s="135" t="s">
        <v>226</v>
      </c>
      <c r="E57" s="135" t="s">
        <v>602</v>
      </c>
      <c r="F57" s="135" t="s">
        <v>271</v>
      </c>
      <c r="G57" s="136">
        <v>675</v>
      </c>
      <c r="H57" s="136">
        <v>675</v>
      </c>
    </row>
    <row r="58" spans="1:8" ht="25.5">
      <c r="A58" s="38">
        <f t="shared" si="0"/>
        <v>47</v>
      </c>
      <c r="B58" s="134" t="s">
        <v>388</v>
      </c>
      <c r="C58" s="135" t="s">
        <v>134</v>
      </c>
      <c r="D58" s="135" t="s">
        <v>226</v>
      </c>
      <c r="E58" s="135" t="s">
        <v>788</v>
      </c>
      <c r="F58" s="135" t="s">
        <v>45</v>
      </c>
      <c r="G58" s="136">
        <v>100</v>
      </c>
      <c r="H58" s="136">
        <v>100</v>
      </c>
    </row>
    <row r="59" spans="1:8" ht="25.5">
      <c r="A59" s="38">
        <f t="shared" si="0"/>
        <v>48</v>
      </c>
      <c r="B59" s="134" t="s">
        <v>384</v>
      </c>
      <c r="C59" s="135" t="s">
        <v>134</v>
      </c>
      <c r="D59" s="135" t="s">
        <v>226</v>
      </c>
      <c r="E59" s="135" t="s">
        <v>788</v>
      </c>
      <c r="F59" s="135" t="s">
        <v>271</v>
      </c>
      <c r="G59" s="136">
        <v>100</v>
      </c>
      <c r="H59" s="136">
        <v>100</v>
      </c>
    </row>
    <row r="60" spans="1:8" ht="25.5">
      <c r="A60" s="38">
        <f t="shared" si="0"/>
        <v>49</v>
      </c>
      <c r="B60" s="134" t="s">
        <v>389</v>
      </c>
      <c r="C60" s="135" t="s">
        <v>134</v>
      </c>
      <c r="D60" s="135" t="s">
        <v>226</v>
      </c>
      <c r="E60" s="135" t="s">
        <v>603</v>
      </c>
      <c r="F60" s="135" t="s">
        <v>45</v>
      </c>
      <c r="G60" s="136">
        <v>50</v>
      </c>
      <c r="H60" s="136">
        <v>50</v>
      </c>
    </row>
    <row r="61" spans="1:8" ht="12.75">
      <c r="A61" s="38">
        <f t="shared" si="0"/>
        <v>50</v>
      </c>
      <c r="B61" s="134" t="s">
        <v>392</v>
      </c>
      <c r="C61" s="135" t="s">
        <v>134</v>
      </c>
      <c r="D61" s="135" t="s">
        <v>226</v>
      </c>
      <c r="E61" s="135" t="s">
        <v>603</v>
      </c>
      <c r="F61" s="135" t="s">
        <v>273</v>
      </c>
      <c r="G61" s="136">
        <v>50</v>
      </c>
      <c r="H61" s="136">
        <v>50</v>
      </c>
    </row>
    <row r="62" spans="1:8" ht="12.75">
      <c r="A62" s="38">
        <f t="shared" si="0"/>
        <v>51</v>
      </c>
      <c r="B62" s="134" t="s">
        <v>876</v>
      </c>
      <c r="C62" s="135" t="s">
        <v>134</v>
      </c>
      <c r="D62" s="135" t="s">
        <v>226</v>
      </c>
      <c r="E62" s="135" t="s">
        <v>877</v>
      </c>
      <c r="F62" s="135" t="s">
        <v>45</v>
      </c>
      <c r="G62" s="136">
        <v>155</v>
      </c>
      <c r="H62" s="136">
        <v>155</v>
      </c>
    </row>
    <row r="63" spans="1:8" ht="25.5">
      <c r="A63" s="38">
        <f t="shared" si="0"/>
        <v>52</v>
      </c>
      <c r="B63" s="134" t="s">
        <v>384</v>
      </c>
      <c r="C63" s="135" t="s">
        <v>134</v>
      </c>
      <c r="D63" s="135" t="s">
        <v>226</v>
      </c>
      <c r="E63" s="135" t="s">
        <v>877</v>
      </c>
      <c r="F63" s="135" t="s">
        <v>271</v>
      </c>
      <c r="G63" s="136">
        <v>155</v>
      </c>
      <c r="H63" s="136">
        <v>155</v>
      </c>
    </row>
    <row r="64" spans="1:8" ht="63.75">
      <c r="A64" s="38">
        <f t="shared" si="0"/>
        <v>53</v>
      </c>
      <c r="B64" s="134" t="s">
        <v>987</v>
      </c>
      <c r="C64" s="135" t="s">
        <v>134</v>
      </c>
      <c r="D64" s="135" t="s">
        <v>226</v>
      </c>
      <c r="E64" s="135" t="s">
        <v>789</v>
      </c>
      <c r="F64" s="135" t="s">
        <v>45</v>
      </c>
      <c r="G64" s="136">
        <v>372</v>
      </c>
      <c r="H64" s="136">
        <v>386</v>
      </c>
    </row>
    <row r="65" spans="1:8" ht="25.5">
      <c r="A65" s="38">
        <f t="shared" si="0"/>
        <v>54</v>
      </c>
      <c r="B65" s="134" t="s">
        <v>384</v>
      </c>
      <c r="C65" s="135" t="s">
        <v>134</v>
      </c>
      <c r="D65" s="135" t="s">
        <v>226</v>
      </c>
      <c r="E65" s="135" t="s">
        <v>789</v>
      </c>
      <c r="F65" s="135" t="s">
        <v>271</v>
      </c>
      <c r="G65" s="136">
        <v>372</v>
      </c>
      <c r="H65" s="136">
        <v>386</v>
      </c>
    </row>
    <row r="66" spans="1:8" ht="25.5">
      <c r="A66" s="38">
        <f t="shared" si="0"/>
        <v>55</v>
      </c>
      <c r="B66" s="134" t="s">
        <v>390</v>
      </c>
      <c r="C66" s="135" t="s">
        <v>134</v>
      </c>
      <c r="D66" s="135" t="s">
        <v>226</v>
      </c>
      <c r="E66" s="135" t="s">
        <v>605</v>
      </c>
      <c r="F66" s="135" t="s">
        <v>45</v>
      </c>
      <c r="G66" s="136">
        <v>150</v>
      </c>
      <c r="H66" s="136">
        <v>150</v>
      </c>
    </row>
    <row r="67" spans="1:8" ht="25.5">
      <c r="A67" s="38">
        <f t="shared" si="0"/>
        <v>56</v>
      </c>
      <c r="B67" s="134" t="s">
        <v>384</v>
      </c>
      <c r="C67" s="135" t="s">
        <v>134</v>
      </c>
      <c r="D67" s="135" t="s">
        <v>226</v>
      </c>
      <c r="E67" s="135" t="s">
        <v>605</v>
      </c>
      <c r="F67" s="135" t="s">
        <v>271</v>
      </c>
      <c r="G67" s="136">
        <v>150</v>
      </c>
      <c r="H67" s="136">
        <v>150</v>
      </c>
    </row>
    <row r="68" spans="1:8" ht="38.25">
      <c r="A68" s="38">
        <f t="shared" si="0"/>
        <v>57</v>
      </c>
      <c r="B68" s="134" t="s">
        <v>393</v>
      </c>
      <c r="C68" s="135" t="s">
        <v>134</v>
      </c>
      <c r="D68" s="135" t="s">
        <v>226</v>
      </c>
      <c r="E68" s="135" t="s">
        <v>606</v>
      </c>
      <c r="F68" s="135" t="s">
        <v>45</v>
      </c>
      <c r="G68" s="136">
        <v>2358</v>
      </c>
      <c r="H68" s="136">
        <v>2358</v>
      </c>
    </row>
    <row r="69" spans="1:8" ht="12.75">
      <c r="A69" s="38">
        <f t="shared" si="0"/>
        <v>58</v>
      </c>
      <c r="B69" s="134" t="s">
        <v>391</v>
      </c>
      <c r="C69" s="135" t="s">
        <v>134</v>
      </c>
      <c r="D69" s="135" t="s">
        <v>226</v>
      </c>
      <c r="E69" s="135" t="s">
        <v>606</v>
      </c>
      <c r="F69" s="135" t="s">
        <v>272</v>
      </c>
      <c r="G69" s="136">
        <v>2042.907</v>
      </c>
      <c r="H69" s="136">
        <v>2042.907</v>
      </c>
    </row>
    <row r="70" spans="1:8" ht="25.5">
      <c r="A70" s="38">
        <f t="shared" si="0"/>
        <v>59</v>
      </c>
      <c r="B70" s="134" t="s">
        <v>384</v>
      </c>
      <c r="C70" s="135" t="s">
        <v>134</v>
      </c>
      <c r="D70" s="135" t="s">
        <v>226</v>
      </c>
      <c r="E70" s="135" t="s">
        <v>606</v>
      </c>
      <c r="F70" s="135" t="s">
        <v>271</v>
      </c>
      <c r="G70" s="136">
        <v>315.093</v>
      </c>
      <c r="H70" s="136">
        <v>315.093</v>
      </c>
    </row>
    <row r="71" spans="1:8" ht="51">
      <c r="A71" s="38">
        <f t="shared" si="0"/>
        <v>60</v>
      </c>
      <c r="B71" s="134" t="s">
        <v>862</v>
      </c>
      <c r="C71" s="135" t="s">
        <v>134</v>
      </c>
      <c r="D71" s="135" t="s">
        <v>226</v>
      </c>
      <c r="E71" s="135" t="s">
        <v>607</v>
      </c>
      <c r="F71" s="135" t="s">
        <v>45</v>
      </c>
      <c r="G71" s="136">
        <v>7220.5</v>
      </c>
      <c r="H71" s="136">
        <v>7219.5</v>
      </c>
    </row>
    <row r="72" spans="1:8" ht="25.5">
      <c r="A72" s="38">
        <f t="shared" si="0"/>
        <v>61</v>
      </c>
      <c r="B72" s="134" t="s">
        <v>395</v>
      </c>
      <c r="C72" s="135" t="s">
        <v>134</v>
      </c>
      <c r="D72" s="135" t="s">
        <v>226</v>
      </c>
      <c r="E72" s="135" t="s">
        <v>608</v>
      </c>
      <c r="F72" s="135" t="s">
        <v>45</v>
      </c>
      <c r="G72" s="136">
        <v>200</v>
      </c>
      <c r="H72" s="136">
        <v>200</v>
      </c>
    </row>
    <row r="73" spans="1:8" ht="25.5">
      <c r="A73" s="38">
        <f t="shared" si="0"/>
        <v>62</v>
      </c>
      <c r="B73" s="134" t="s">
        <v>384</v>
      </c>
      <c r="C73" s="135" t="s">
        <v>134</v>
      </c>
      <c r="D73" s="135" t="s">
        <v>226</v>
      </c>
      <c r="E73" s="135" t="s">
        <v>608</v>
      </c>
      <c r="F73" s="135" t="s">
        <v>271</v>
      </c>
      <c r="G73" s="136">
        <v>200</v>
      </c>
      <c r="H73" s="136">
        <v>200</v>
      </c>
    </row>
    <row r="74" spans="1:8" ht="102">
      <c r="A74" s="38">
        <f t="shared" si="0"/>
        <v>63</v>
      </c>
      <c r="B74" s="134" t="s">
        <v>965</v>
      </c>
      <c r="C74" s="135" t="s">
        <v>134</v>
      </c>
      <c r="D74" s="135" t="s">
        <v>226</v>
      </c>
      <c r="E74" s="135" t="s">
        <v>945</v>
      </c>
      <c r="F74" s="135" t="s">
        <v>45</v>
      </c>
      <c r="G74" s="136">
        <v>3</v>
      </c>
      <c r="H74" s="136">
        <v>2</v>
      </c>
    </row>
    <row r="75" spans="1:8" ht="25.5">
      <c r="A75" s="38">
        <f t="shared" si="0"/>
        <v>64</v>
      </c>
      <c r="B75" s="134" t="s">
        <v>384</v>
      </c>
      <c r="C75" s="135" t="s">
        <v>134</v>
      </c>
      <c r="D75" s="135" t="s">
        <v>226</v>
      </c>
      <c r="E75" s="135" t="s">
        <v>945</v>
      </c>
      <c r="F75" s="135" t="s">
        <v>271</v>
      </c>
      <c r="G75" s="136">
        <v>3</v>
      </c>
      <c r="H75" s="136">
        <v>2</v>
      </c>
    </row>
    <row r="76" spans="1:8" ht="25.5">
      <c r="A76" s="38">
        <f t="shared" si="0"/>
        <v>65</v>
      </c>
      <c r="B76" s="134" t="s">
        <v>396</v>
      </c>
      <c r="C76" s="135" t="s">
        <v>134</v>
      </c>
      <c r="D76" s="135" t="s">
        <v>226</v>
      </c>
      <c r="E76" s="135" t="s">
        <v>609</v>
      </c>
      <c r="F76" s="135" t="s">
        <v>45</v>
      </c>
      <c r="G76" s="136">
        <v>420</v>
      </c>
      <c r="H76" s="136">
        <v>420</v>
      </c>
    </row>
    <row r="77" spans="1:8" ht="25.5">
      <c r="A77" s="38">
        <f t="shared" si="0"/>
        <v>66</v>
      </c>
      <c r="B77" s="134" t="s">
        <v>384</v>
      </c>
      <c r="C77" s="135" t="s">
        <v>134</v>
      </c>
      <c r="D77" s="135" t="s">
        <v>226</v>
      </c>
      <c r="E77" s="135" t="s">
        <v>609</v>
      </c>
      <c r="F77" s="135" t="s">
        <v>271</v>
      </c>
      <c r="G77" s="136">
        <v>420</v>
      </c>
      <c r="H77" s="136">
        <v>420</v>
      </c>
    </row>
    <row r="78" spans="1:8" ht="38.25">
      <c r="A78" s="38">
        <f aca="true" t="shared" si="1" ref="A78:A141">1+A77</f>
        <v>67</v>
      </c>
      <c r="B78" s="134" t="s">
        <v>878</v>
      </c>
      <c r="C78" s="135" t="s">
        <v>134</v>
      </c>
      <c r="D78" s="135" t="s">
        <v>226</v>
      </c>
      <c r="E78" s="135" t="s">
        <v>610</v>
      </c>
      <c r="F78" s="135" t="s">
        <v>45</v>
      </c>
      <c r="G78" s="136">
        <v>3345</v>
      </c>
      <c r="H78" s="136">
        <v>3345</v>
      </c>
    </row>
    <row r="79" spans="1:8" ht="25.5">
      <c r="A79" s="38">
        <f t="shared" si="1"/>
        <v>68</v>
      </c>
      <c r="B79" s="134" t="s">
        <v>384</v>
      </c>
      <c r="C79" s="135" t="s">
        <v>134</v>
      </c>
      <c r="D79" s="135" t="s">
        <v>226</v>
      </c>
      <c r="E79" s="135" t="s">
        <v>610</v>
      </c>
      <c r="F79" s="135" t="s">
        <v>271</v>
      </c>
      <c r="G79" s="136">
        <v>3345</v>
      </c>
      <c r="H79" s="136">
        <v>3345</v>
      </c>
    </row>
    <row r="80" spans="1:8" ht="25.5">
      <c r="A80" s="38">
        <f t="shared" si="1"/>
        <v>69</v>
      </c>
      <c r="B80" s="134" t="s">
        <v>397</v>
      </c>
      <c r="C80" s="135" t="s">
        <v>134</v>
      </c>
      <c r="D80" s="135" t="s">
        <v>226</v>
      </c>
      <c r="E80" s="135" t="s">
        <v>611</v>
      </c>
      <c r="F80" s="135" t="s">
        <v>45</v>
      </c>
      <c r="G80" s="136">
        <v>145</v>
      </c>
      <c r="H80" s="136">
        <v>145</v>
      </c>
    </row>
    <row r="81" spans="1:8" ht="25.5">
      <c r="A81" s="38">
        <f t="shared" si="1"/>
        <v>70</v>
      </c>
      <c r="B81" s="134" t="s">
        <v>384</v>
      </c>
      <c r="C81" s="135" t="s">
        <v>134</v>
      </c>
      <c r="D81" s="135" t="s">
        <v>226</v>
      </c>
      <c r="E81" s="135" t="s">
        <v>611</v>
      </c>
      <c r="F81" s="135" t="s">
        <v>271</v>
      </c>
      <c r="G81" s="136">
        <v>145</v>
      </c>
      <c r="H81" s="136">
        <v>145</v>
      </c>
    </row>
    <row r="82" spans="1:8" ht="25.5">
      <c r="A82" s="38">
        <f t="shared" si="1"/>
        <v>71</v>
      </c>
      <c r="B82" s="134" t="s">
        <v>1071</v>
      </c>
      <c r="C82" s="135" t="s">
        <v>134</v>
      </c>
      <c r="D82" s="135" t="s">
        <v>226</v>
      </c>
      <c r="E82" s="135" t="s">
        <v>879</v>
      </c>
      <c r="F82" s="135" t="s">
        <v>45</v>
      </c>
      <c r="G82" s="136">
        <v>2907.5</v>
      </c>
      <c r="H82" s="136">
        <v>2907.5</v>
      </c>
    </row>
    <row r="83" spans="1:8" ht="12.75">
      <c r="A83" s="38">
        <f t="shared" si="1"/>
        <v>72</v>
      </c>
      <c r="B83" s="134" t="s">
        <v>391</v>
      </c>
      <c r="C83" s="135" t="s">
        <v>134</v>
      </c>
      <c r="D83" s="135" t="s">
        <v>226</v>
      </c>
      <c r="E83" s="135" t="s">
        <v>879</v>
      </c>
      <c r="F83" s="135" t="s">
        <v>272</v>
      </c>
      <c r="G83" s="136">
        <v>2727.775</v>
      </c>
      <c r="H83" s="136">
        <v>2727.775</v>
      </c>
    </row>
    <row r="84" spans="1:8" ht="25.5">
      <c r="A84" s="38">
        <f t="shared" si="1"/>
        <v>73</v>
      </c>
      <c r="B84" s="134" t="s">
        <v>384</v>
      </c>
      <c r="C84" s="135" t="s">
        <v>134</v>
      </c>
      <c r="D84" s="135" t="s">
        <v>226</v>
      </c>
      <c r="E84" s="135" t="s">
        <v>879</v>
      </c>
      <c r="F84" s="135" t="s">
        <v>271</v>
      </c>
      <c r="G84" s="136">
        <v>179.725</v>
      </c>
      <c r="H84" s="136">
        <v>179.725</v>
      </c>
    </row>
    <row r="85" spans="1:8" ht="25.5">
      <c r="A85" s="38">
        <f t="shared" si="1"/>
        <v>74</v>
      </c>
      <c r="B85" s="134" t="s">
        <v>811</v>
      </c>
      <c r="C85" s="135" t="s">
        <v>134</v>
      </c>
      <c r="D85" s="135" t="s">
        <v>226</v>
      </c>
      <c r="E85" s="135" t="s">
        <v>791</v>
      </c>
      <c r="F85" s="135" t="s">
        <v>45</v>
      </c>
      <c r="G85" s="136">
        <v>200</v>
      </c>
      <c r="H85" s="136">
        <v>200</v>
      </c>
    </row>
    <row r="86" spans="1:8" ht="25.5">
      <c r="A86" s="38">
        <f t="shared" si="1"/>
        <v>75</v>
      </c>
      <c r="B86" s="134" t="s">
        <v>384</v>
      </c>
      <c r="C86" s="135" t="s">
        <v>134</v>
      </c>
      <c r="D86" s="135" t="s">
        <v>226</v>
      </c>
      <c r="E86" s="135" t="s">
        <v>791</v>
      </c>
      <c r="F86" s="135" t="s">
        <v>271</v>
      </c>
      <c r="G86" s="136">
        <v>200</v>
      </c>
      <c r="H86" s="136">
        <v>200</v>
      </c>
    </row>
    <row r="87" spans="1:8" ht="38.25">
      <c r="A87" s="38">
        <f t="shared" si="1"/>
        <v>76</v>
      </c>
      <c r="B87" s="134" t="s">
        <v>966</v>
      </c>
      <c r="C87" s="135" t="s">
        <v>134</v>
      </c>
      <c r="D87" s="135" t="s">
        <v>226</v>
      </c>
      <c r="E87" s="135" t="s">
        <v>612</v>
      </c>
      <c r="F87" s="135" t="s">
        <v>45</v>
      </c>
      <c r="G87" s="136">
        <v>121</v>
      </c>
      <c r="H87" s="136">
        <v>125.8</v>
      </c>
    </row>
    <row r="88" spans="1:8" ht="38.25">
      <c r="A88" s="38">
        <f t="shared" si="1"/>
        <v>77</v>
      </c>
      <c r="B88" s="134" t="s">
        <v>863</v>
      </c>
      <c r="C88" s="135" t="s">
        <v>134</v>
      </c>
      <c r="D88" s="135" t="s">
        <v>226</v>
      </c>
      <c r="E88" s="135" t="s">
        <v>613</v>
      </c>
      <c r="F88" s="135" t="s">
        <v>45</v>
      </c>
      <c r="G88" s="136">
        <v>121</v>
      </c>
      <c r="H88" s="136">
        <v>125.8</v>
      </c>
    </row>
    <row r="89" spans="1:8" ht="76.5">
      <c r="A89" s="38">
        <f t="shared" si="1"/>
        <v>78</v>
      </c>
      <c r="B89" s="134" t="s">
        <v>988</v>
      </c>
      <c r="C89" s="135" t="s">
        <v>134</v>
      </c>
      <c r="D89" s="135" t="s">
        <v>226</v>
      </c>
      <c r="E89" s="135" t="s">
        <v>614</v>
      </c>
      <c r="F89" s="135" t="s">
        <v>45</v>
      </c>
      <c r="G89" s="136">
        <v>1.2</v>
      </c>
      <c r="H89" s="136">
        <v>1.2</v>
      </c>
    </row>
    <row r="90" spans="1:8" ht="25.5">
      <c r="A90" s="38">
        <f t="shared" si="1"/>
        <v>79</v>
      </c>
      <c r="B90" s="134" t="s">
        <v>384</v>
      </c>
      <c r="C90" s="135" t="s">
        <v>134</v>
      </c>
      <c r="D90" s="135" t="s">
        <v>226</v>
      </c>
      <c r="E90" s="135" t="s">
        <v>614</v>
      </c>
      <c r="F90" s="135" t="s">
        <v>271</v>
      </c>
      <c r="G90" s="136">
        <v>0.2</v>
      </c>
      <c r="H90" s="136">
        <v>0.2</v>
      </c>
    </row>
    <row r="91" spans="1:8" ht="12.75">
      <c r="A91" s="38">
        <f t="shared" si="1"/>
        <v>80</v>
      </c>
      <c r="B91" s="134" t="s">
        <v>1068</v>
      </c>
      <c r="C91" s="135" t="s">
        <v>134</v>
      </c>
      <c r="D91" s="135" t="s">
        <v>226</v>
      </c>
      <c r="E91" s="135" t="s">
        <v>614</v>
      </c>
      <c r="F91" s="135" t="s">
        <v>1069</v>
      </c>
      <c r="G91" s="136">
        <v>1</v>
      </c>
      <c r="H91" s="136">
        <v>1</v>
      </c>
    </row>
    <row r="92" spans="1:8" ht="51">
      <c r="A92" s="38">
        <f t="shared" si="1"/>
        <v>81</v>
      </c>
      <c r="B92" s="134" t="s">
        <v>989</v>
      </c>
      <c r="C92" s="135" t="s">
        <v>134</v>
      </c>
      <c r="D92" s="135" t="s">
        <v>226</v>
      </c>
      <c r="E92" s="135" t="s">
        <v>615</v>
      </c>
      <c r="F92" s="135" t="s">
        <v>45</v>
      </c>
      <c r="G92" s="136">
        <v>119.8</v>
      </c>
      <c r="H92" s="136">
        <v>124.6</v>
      </c>
    </row>
    <row r="93" spans="1:8" ht="25.5">
      <c r="A93" s="38">
        <f t="shared" si="1"/>
        <v>82</v>
      </c>
      <c r="B93" s="134" t="s">
        <v>382</v>
      </c>
      <c r="C93" s="135" t="s">
        <v>134</v>
      </c>
      <c r="D93" s="135" t="s">
        <v>226</v>
      </c>
      <c r="E93" s="135" t="s">
        <v>615</v>
      </c>
      <c r="F93" s="135" t="s">
        <v>270</v>
      </c>
      <c r="G93" s="136">
        <v>53.903</v>
      </c>
      <c r="H93" s="136">
        <v>53.903</v>
      </c>
    </row>
    <row r="94" spans="1:8" ht="25.5">
      <c r="A94" s="38">
        <f t="shared" si="1"/>
        <v>83</v>
      </c>
      <c r="B94" s="134" t="s">
        <v>384</v>
      </c>
      <c r="C94" s="135" t="s">
        <v>134</v>
      </c>
      <c r="D94" s="135" t="s">
        <v>226</v>
      </c>
      <c r="E94" s="135" t="s">
        <v>615</v>
      </c>
      <c r="F94" s="135" t="s">
        <v>271</v>
      </c>
      <c r="G94" s="136">
        <v>65.897</v>
      </c>
      <c r="H94" s="136">
        <v>70.697</v>
      </c>
    </row>
    <row r="95" spans="1:8" ht="12.75">
      <c r="A95" s="38">
        <f t="shared" si="1"/>
        <v>84</v>
      </c>
      <c r="B95" s="134" t="s">
        <v>1074</v>
      </c>
      <c r="C95" s="135" t="s">
        <v>134</v>
      </c>
      <c r="D95" s="135" t="s">
        <v>1075</v>
      </c>
      <c r="E95" s="135" t="s">
        <v>590</v>
      </c>
      <c r="F95" s="135" t="s">
        <v>45</v>
      </c>
      <c r="G95" s="136">
        <v>1375.2</v>
      </c>
      <c r="H95" s="136">
        <v>1375.2</v>
      </c>
    </row>
    <row r="96" spans="1:8" ht="12.75">
      <c r="A96" s="38">
        <f t="shared" si="1"/>
        <v>85</v>
      </c>
      <c r="B96" s="134" t="s">
        <v>1076</v>
      </c>
      <c r="C96" s="135" t="s">
        <v>134</v>
      </c>
      <c r="D96" s="135" t="s">
        <v>1077</v>
      </c>
      <c r="E96" s="135" t="s">
        <v>590</v>
      </c>
      <c r="F96" s="135" t="s">
        <v>45</v>
      </c>
      <c r="G96" s="136">
        <v>1375.2</v>
      </c>
      <c r="H96" s="136">
        <v>1375.2</v>
      </c>
    </row>
    <row r="97" spans="1:8" ht="38.25">
      <c r="A97" s="38">
        <f t="shared" si="1"/>
        <v>86</v>
      </c>
      <c r="B97" s="134" t="s">
        <v>966</v>
      </c>
      <c r="C97" s="135" t="s">
        <v>134</v>
      </c>
      <c r="D97" s="135" t="s">
        <v>1077</v>
      </c>
      <c r="E97" s="135" t="s">
        <v>612</v>
      </c>
      <c r="F97" s="135" t="s">
        <v>45</v>
      </c>
      <c r="G97" s="136">
        <v>1375.2</v>
      </c>
      <c r="H97" s="136">
        <v>1375.2</v>
      </c>
    </row>
    <row r="98" spans="1:8" ht="38.25">
      <c r="A98" s="38">
        <f t="shared" si="1"/>
        <v>87</v>
      </c>
      <c r="B98" s="134" t="s">
        <v>863</v>
      </c>
      <c r="C98" s="135" t="s">
        <v>134</v>
      </c>
      <c r="D98" s="135" t="s">
        <v>1077</v>
      </c>
      <c r="E98" s="135" t="s">
        <v>613</v>
      </c>
      <c r="F98" s="135" t="s">
        <v>45</v>
      </c>
      <c r="G98" s="136">
        <v>1375.2</v>
      </c>
      <c r="H98" s="136">
        <v>1375.2</v>
      </c>
    </row>
    <row r="99" spans="1:8" ht="63.75">
      <c r="A99" s="38">
        <f t="shared" si="1"/>
        <v>88</v>
      </c>
      <c r="B99" s="134" t="s">
        <v>995</v>
      </c>
      <c r="C99" s="135" t="s">
        <v>134</v>
      </c>
      <c r="D99" s="135" t="s">
        <v>1077</v>
      </c>
      <c r="E99" s="135" t="s">
        <v>679</v>
      </c>
      <c r="F99" s="135" t="s">
        <v>45</v>
      </c>
      <c r="G99" s="136">
        <v>1375.2</v>
      </c>
      <c r="H99" s="136">
        <v>1375.2</v>
      </c>
    </row>
    <row r="100" spans="1:8" ht="12.75">
      <c r="A100" s="38">
        <f t="shared" si="1"/>
        <v>89</v>
      </c>
      <c r="B100" s="134" t="s">
        <v>1068</v>
      </c>
      <c r="C100" s="135" t="s">
        <v>134</v>
      </c>
      <c r="D100" s="135" t="s">
        <v>1077</v>
      </c>
      <c r="E100" s="135" t="s">
        <v>679</v>
      </c>
      <c r="F100" s="135" t="s">
        <v>1069</v>
      </c>
      <c r="G100" s="136">
        <v>1375.2</v>
      </c>
      <c r="H100" s="136">
        <v>1375.2</v>
      </c>
    </row>
    <row r="101" spans="1:8" ht="25.5">
      <c r="A101" s="38">
        <f t="shared" si="1"/>
        <v>90</v>
      </c>
      <c r="B101" s="134" t="s">
        <v>528</v>
      </c>
      <c r="C101" s="135" t="s">
        <v>134</v>
      </c>
      <c r="D101" s="135" t="s">
        <v>116</v>
      </c>
      <c r="E101" s="135" t="s">
        <v>590</v>
      </c>
      <c r="F101" s="135" t="s">
        <v>45</v>
      </c>
      <c r="G101" s="136">
        <v>17745.83</v>
      </c>
      <c r="H101" s="136">
        <v>17745.83</v>
      </c>
    </row>
    <row r="102" spans="1:8" ht="12.75">
      <c r="A102" s="38">
        <f t="shared" si="1"/>
        <v>91</v>
      </c>
      <c r="B102" s="134" t="s">
        <v>864</v>
      </c>
      <c r="C102" s="135" t="s">
        <v>134</v>
      </c>
      <c r="D102" s="135" t="s">
        <v>865</v>
      </c>
      <c r="E102" s="135" t="s">
        <v>590</v>
      </c>
      <c r="F102" s="135" t="s">
        <v>45</v>
      </c>
      <c r="G102" s="136">
        <v>16149.68</v>
      </c>
      <c r="H102" s="136">
        <v>16149.68</v>
      </c>
    </row>
    <row r="103" spans="1:8" ht="38.25">
      <c r="A103" s="38">
        <f t="shared" si="1"/>
        <v>92</v>
      </c>
      <c r="B103" s="134" t="s">
        <v>966</v>
      </c>
      <c r="C103" s="135" t="s">
        <v>134</v>
      </c>
      <c r="D103" s="135" t="s">
        <v>865</v>
      </c>
      <c r="E103" s="135" t="s">
        <v>612</v>
      </c>
      <c r="F103" s="135" t="s">
        <v>45</v>
      </c>
      <c r="G103" s="136">
        <v>16149.68</v>
      </c>
      <c r="H103" s="136">
        <v>16149.68</v>
      </c>
    </row>
    <row r="104" spans="1:8" ht="63.75">
      <c r="A104" s="38">
        <f t="shared" si="1"/>
        <v>93</v>
      </c>
      <c r="B104" s="134" t="s">
        <v>1078</v>
      </c>
      <c r="C104" s="135" t="s">
        <v>134</v>
      </c>
      <c r="D104" s="135" t="s">
        <v>865</v>
      </c>
      <c r="E104" s="135" t="s">
        <v>616</v>
      </c>
      <c r="F104" s="135" t="s">
        <v>45</v>
      </c>
      <c r="G104" s="136">
        <v>16149.68</v>
      </c>
      <c r="H104" s="136">
        <v>16149.68</v>
      </c>
    </row>
    <row r="105" spans="1:8" ht="63.75">
      <c r="A105" s="38">
        <f t="shared" si="1"/>
        <v>94</v>
      </c>
      <c r="B105" s="134" t="s">
        <v>398</v>
      </c>
      <c r="C105" s="135" t="s">
        <v>134</v>
      </c>
      <c r="D105" s="135" t="s">
        <v>865</v>
      </c>
      <c r="E105" s="135" t="s">
        <v>617</v>
      </c>
      <c r="F105" s="135" t="s">
        <v>45</v>
      </c>
      <c r="G105" s="136">
        <v>100</v>
      </c>
      <c r="H105" s="136">
        <v>100</v>
      </c>
    </row>
    <row r="106" spans="1:8" ht="25.5">
      <c r="A106" s="38">
        <f t="shared" si="1"/>
        <v>95</v>
      </c>
      <c r="B106" s="134" t="s">
        <v>384</v>
      </c>
      <c r="C106" s="135" t="s">
        <v>134</v>
      </c>
      <c r="D106" s="135" t="s">
        <v>865</v>
      </c>
      <c r="E106" s="135" t="s">
        <v>617</v>
      </c>
      <c r="F106" s="135" t="s">
        <v>271</v>
      </c>
      <c r="G106" s="136">
        <v>100</v>
      </c>
      <c r="H106" s="136">
        <v>100</v>
      </c>
    </row>
    <row r="107" spans="1:8" ht="25.5">
      <c r="A107" s="38">
        <f t="shared" si="1"/>
        <v>96</v>
      </c>
      <c r="B107" s="134" t="s">
        <v>399</v>
      </c>
      <c r="C107" s="135" t="s">
        <v>134</v>
      </c>
      <c r="D107" s="135" t="s">
        <v>865</v>
      </c>
      <c r="E107" s="135" t="s">
        <v>618</v>
      </c>
      <c r="F107" s="135" t="s">
        <v>45</v>
      </c>
      <c r="G107" s="136">
        <v>50</v>
      </c>
      <c r="H107" s="136">
        <v>50</v>
      </c>
    </row>
    <row r="108" spans="1:8" ht="25.5">
      <c r="A108" s="38">
        <f t="shared" si="1"/>
        <v>97</v>
      </c>
      <c r="B108" s="134" t="s">
        <v>384</v>
      </c>
      <c r="C108" s="135" t="s">
        <v>134</v>
      </c>
      <c r="D108" s="135" t="s">
        <v>865</v>
      </c>
      <c r="E108" s="135" t="s">
        <v>618</v>
      </c>
      <c r="F108" s="135" t="s">
        <v>271</v>
      </c>
      <c r="G108" s="136">
        <v>50</v>
      </c>
      <c r="H108" s="136">
        <v>50</v>
      </c>
    </row>
    <row r="109" spans="1:8" ht="38.25">
      <c r="A109" s="38">
        <f t="shared" si="1"/>
        <v>98</v>
      </c>
      <c r="B109" s="134" t="s">
        <v>400</v>
      </c>
      <c r="C109" s="135" t="s">
        <v>134</v>
      </c>
      <c r="D109" s="135" t="s">
        <v>865</v>
      </c>
      <c r="E109" s="135" t="s">
        <v>619</v>
      </c>
      <c r="F109" s="135" t="s">
        <v>45</v>
      </c>
      <c r="G109" s="136">
        <v>50</v>
      </c>
      <c r="H109" s="136">
        <v>50</v>
      </c>
    </row>
    <row r="110" spans="1:8" ht="25.5">
      <c r="A110" s="38">
        <f t="shared" si="1"/>
        <v>99</v>
      </c>
      <c r="B110" s="134" t="s">
        <v>384</v>
      </c>
      <c r="C110" s="135" t="s">
        <v>134</v>
      </c>
      <c r="D110" s="135" t="s">
        <v>865</v>
      </c>
      <c r="E110" s="135" t="s">
        <v>619</v>
      </c>
      <c r="F110" s="135" t="s">
        <v>271</v>
      </c>
      <c r="G110" s="136">
        <v>50</v>
      </c>
      <c r="H110" s="136">
        <v>50</v>
      </c>
    </row>
    <row r="111" spans="1:8" ht="51">
      <c r="A111" s="38">
        <f t="shared" si="1"/>
        <v>100</v>
      </c>
      <c r="B111" s="134" t="s">
        <v>401</v>
      </c>
      <c r="C111" s="135" t="s">
        <v>134</v>
      </c>
      <c r="D111" s="135" t="s">
        <v>865</v>
      </c>
      <c r="E111" s="135" t="s">
        <v>620</v>
      </c>
      <c r="F111" s="135" t="s">
        <v>45</v>
      </c>
      <c r="G111" s="136">
        <v>50</v>
      </c>
      <c r="H111" s="136">
        <v>50</v>
      </c>
    </row>
    <row r="112" spans="1:8" ht="25.5">
      <c r="A112" s="38">
        <f t="shared" si="1"/>
        <v>101</v>
      </c>
      <c r="B112" s="134" t="s">
        <v>384</v>
      </c>
      <c r="C112" s="135" t="s">
        <v>134</v>
      </c>
      <c r="D112" s="135" t="s">
        <v>865</v>
      </c>
      <c r="E112" s="135" t="s">
        <v>620</v>
      </c>
      <c r="F112" s="135" t="s">
        <v>271</v>
      </c>
      <c r="G112" s="136">
        <v>50</v>
      </c>
      <c r="H112" s="136">
        <v>50</v>
      </c>
    </row>
    <row r="113" spans="1:8" ht="38.25">
      <c r="A113" s="38">
        <f t="shared" si="1"/>
        <v>102</v>
      </c>
      <c r="B113" s="134" t="s">
        <v>402</v>
      </c>
      <c r="C113" s="135" t="s">
        <v>134</v>
      </c>
      <c r="D113" s="135" t="s">
        <v>865</v>
      </c>
      <c r="E113" s="135" t="s">
        <v>621</v>
      </c>
      <c r="F113" s="135" t="s">
        <v>45</v>
      </c>
      <c r="G113" s="136">
        <v>80</v>
      </c>
      <c r="H113" s="136">
        <v>80</v>
      </c>
    </row>
    <row r="114" spans="1:8" ht="25.5">
      <c r="A114" s="38">
        <f t="shared" si="1"/>
        <v>103</v>
      </c>
      <c r="B114" s="134" t="s">
        <v>384</v>
      </c>
      <c r="C114" s="135" t="s">
        <v>134</v>
      </c>
      <c r="D114" s="135" t="s">
        <v>865</v>
      </c>
      <c r="E114" s="135" t="s">
        <v>621</v>
      </c>
      <c r="F114" s="135" t="s">
        <v>271</v>
      </c>
      <c r="G114" s="136">
        <v>80</v>
      </c>
      <c r="H114" s="136">
        <v>80</v>
      </c>
    </row>
    <row r="115" spans="1:8" ht="63.75">
      <c r="A115" s="38">
        <f t="shared" si="1"/>
        <v>104</v>
      </c>
      <c r="B115" s="134" t="s">
        <v>403</v>
      </c>
      <c r="C115" s="135" t="s">
        <v>134</v>
      </c>
      <c r="D115" s="135" t="s">
        <v>865</v>
      </c>
      <c r="E115" s="135" t="s">
        <v>622</v>
      </c>
      <c r="F115" s="135" t="s">
        <v>45</v>
      </c>
      <c r="G115" s="136">
        <v>60</v>
      </c>
      <c r="H115" s="136">
        <v>60</v>
      </c>
    </row>
    <row r="116" spans="1:8" ht="25.5">
      <c r="A116" s="38">
        <f t="shared" si="1"/>
        <v>105</v>
      </c>
      <c r="B116" s="134" t="s">
        <v>384</v>
      </c>
      <c r="C116" s="135" t="s">
        <v>134</v>
      </c>
      <c r="D116" s="135" t="s">
        <v>865</v>
      </c>
      <c r="E116" s="135" t="s">
        <v>622</v>
      </c>
      <c r="F116" s="135" t="s">
        <v>271</v>
      </c>
      <c r="G116" s="136">
        <v>60</v>
      </c>
      <c r="H116" s="136">
        <v>60</v>
      </c>
    </row>
    <row r="117" spans="1:8" ht="12.75">
      <c r="A117" s="38">
        <f t="shared" si="1"/>
        <v>106</v>
      </c>
      <c r="B117" s="134" t="s">
        <v>405</v>
      </c>
      <c r="C117" s="135" t="s">
        <v>134</v>
      </c>
      <c r="D117" s="135" t="s">
        <v>865</v>
      </c>
      <c r="E117" s="135" t="s">
        <v>623</v>
      </c>
      <c r="F117" s="135" t="s">
        <v>45</v>
      </c>
      <c r="G117" s="136">
        <v>60</v>
      </c>
      <c r="H117" s="136">
        <v>60</v>
      </c>
    </row>
    <row r="118" spans="1:8" ht="25.5">
      <c r="A118" s="38">
        <f t="shared" si="1"/>
        <v>107</v>
      </c>
      <c r="B118" s="134" t="s">
        <v>384</v>
      </c>
      <c r="C118" s="135" t="s">
        <v>134</v>
      </c>
      <c r="D118" s="135" t="s">
        <v>865</v>
      </c>
      <c r="E118" s="135" t="s">
        <v>623</v>
      </c>
      <c r="F118" s="135" t="s">
        <v>271</v>
      </c>
      <c r="G118" s="136">
        <v>60</v>
      </c>
      <c r="H118" s="136">
        <v>60</v>
      </c>
    </row>
    <row r="119" spans="1:8" ht="25.5">
      <c r="A119" s="38">
        <f t="shared" si="1"/>
        <v>108</v>
      </c>
      <c r="B119" s="134" t="s">
        <v>406</v>
      </c>
      <c r="C119" s="135" t="s">
        <v>134</v>
      </c>
      <c r="D119" s="135" t="s">
        <v>865</v>
      </c>
      <c r="E119" s="135" t="s">
        <v>624</v>
      </c>
      <c r="F119" s="135" t="s">
        <v>45</v>
      </c>
      <c r="G119" s="136">
        <v>50</v>
      </c>
      <c r="H119" s="136">
        <v>50</v>
      </c>
    </row>
    <row r="120" spans="1:8" ht="25.5">
      <c r="A120" s="38">
        <f t="shared" si="1"/>
        <v>109</v>
      </c>
      <c r="B120" s="134" t="s">
        <v>384</v>
      </c>
      <c r="C120" s="135" t="s">
        <v>134</v>
      </c>
      <c r="D120" s="135" t="s">
        <v>865</v>
      </c>
      <c r="E120" s="135" t="s">
        <v>624</v>
      </c>
      <c r="F120" s="135" t="s">
        <v>271</v>
      </c>
      <c r="G120" s="136">
        <v>50</v>
      </c>
      <c r="H120" s="136">
        <v>50</v>
      </c>
    </row>
    <row r="121" spans="1:8" ht="12.75">
      <c r="A121" s="38">
        <f t="shared" si="1"/>
        <v>110</v>
      </c>
      <c r="B121" s="134" t="s">
        <v>407</v>
      </c>
      <c r="C121" s="135" t="s">
        <v>134</v>
      </c>
      <c r="D121" s="135" t="s">
        <v>865</v>
      </c>
      <c r="E121" s="135" t="s">
        <v>625</v>
      </c>
      <c r="F121" s="135" t="s">
        <v>45</v>
      </c>
      <c r="G121" s="136">
        <v>30</v>
      </c>
      <c r="H121" s="136">
        <v>30</v>
      </c>
    </row>
    <row r="122" spans="1:8" ht="25.5">
      <c r="A122" s="38">
        <f t="shared" si="1"/>
        <v>111</v>
      </c>
      <c r="B122" s="134" t="s">
        <v>384</v>
      </c>
      <c r="C122" s="135" t="s">
        <v>134</v>
      </c>
      <c r="D122" s="135" t="s">
        <v>865</v>
      </c>
      <c r="E122" s="135" t="s">
        <v>625</v>
      </c>
      <c r="F122" s="135" t="s">
        <v>271</v>
      </c>
      <c r="G122" s="136">
        <v>30</v>
      </c>
      <c r="H122" s="136">
        <v>30</v>
      </c>
    </row>
    <row r="123" spans="1:8" ht="25.5">
      <c r="A123" s="38">
        <f t="shared" si="1"/>
        <v>112</v>
      </c>
      <c r="B123" s="134" t="s">
        <v>408</v>
      </c>
      <c r="C123" s="135" t="s">
        <v>134</v>
      </c>
      <c r="D123" s="135" t="s">
        <v>865</v>
      </c>
      <c r="E123" s="135" t="s">
        <v>626</v>
      </c>
      <c r="F123" s="135" t="s">
        <v>45</v>
      </c>
      <c r="G123" s="136">
        <v>171.49</v>
      </c>
      <c r="H123" s="136">
        <v>171.49</v>
      </c>
    </row>
    <row r="124" spans="1:8" ht="25.5">
      <c r="A124" s="38">
        <f t="shared" si="1"/>
        <v>113</v>
      </c>
      <c r="B124" s="134" t="s">
        <v>384</v>
      </c>
      <c r="C124" s="135" t="s">
        <v>134</v>
      </c>
      <c r="D124" s="135" t="s">
        <v>865</v>
      </c>
      <c r="E124" s="135" t="s">
        <v>626</v>
      </c>
      <c r="F124" s="135" t="s">
        <v>271</v>
      </c>
      <c r="G124" s="136">
        <v>171.49</v>
      </c>
      <c r="H124" s="136">
        <v>171.49</v>
      </c>
    </row>
    <row r="125" spans="1:8" ht="12.75">
      <c r="A125" s="38">
        <f t="shared" si="1"/>
        <v>114</v>
      </c>
      <c r="B125" s="134" t="s">
        <v>409</v>
      </c>
      <c r="C125" s="135" t="s">
        <v>134</v>
      </c>
      <c r="D125" s="135" t="s">
        <v>865</v>
      </c>
      <c r="E125" s="135" t="s">
        <v>627</v>
      </c>
      <c r="F125" s="135" t="s">
        <v>45</v>
      </c>
      <c r="G125" s="136">
        <v>15448.19</v>
      </c>
      <c r="H125" s="136">
        <v>15448.19</v>
      </c>
    </row>
    <row r="126" spans="1:8" ht="12.75">
      <c r="A126" s="38">
        <f t="shared" si="1"/>
        <v>115</v>
      </c>
      <c r="B126" s="134" t="s">
        <v>391</v>
      </c>
      <c r="C126" s="135" t="s">
        <v>134</v>
      </c>
      <c r="D126" s="135" t="s">
        <v>865</v>
      </c>
      <c r="E126" s="135" t="s">
        <v>627</v>
      </c>
      <c r="F126" s="135" t="s">
        <v>272</v>
      </c>
      <c r="G126" s="136">
        <v>10025.051</v>
      </c>
      <c r="H126" s="136">
        <v>10025.051</v>
      </c>
    </row>
    <row r="127" spans="1:8" ht="25.5">
      <c r="A127" s="38">
        <f t="shared" si="1"/>
        <v>116</v>
      </c>
      <c r="B127" s="134" t="s">
        <v>384</v>
      </c>
      <c r="C127" s="135" t="s">
        <v>134</v>
      </c>
      <c r="D127" s="135" t="s">
        <v>865</v>
      </c>
      <c r="E127" s="135" t="s">
        <v>627</v>
      </c>
      <c r="F127" s="135" t="s">
        <v>271</v>
      </c>
      <c r="G127" s="136">
        <v>5137.894</v>
      </c>
      <c r="H127" s="136">
        <v>5137.894</v>
      </c>
    </row>
    <row r="128" spans="1:8" ht="12.75">
      <c r="A128" s="38">
        <f t="shared" si="1"/>
        <v>117</v>
      </c>
      <c r="B128" s="134" t="s">
        <v>392</v>
      </c>
      <c r="C128" s="135" t="s">
        <v>134</v>
      </c>
      <c r="D128" s="135" t="s">
        <v>865</v>
      </c>
      <c r="E128" s="135" t="s">
        <v>627</v>
      </c>
      <c r="F128" s="135" t="s">
        <v>273</v>
      </c>
      <c r="G128" s="136">
        <v>285.245</v>
      </c>
      <c r="H128" s="136">
        <v>285.245</v>
      </c>
    </row>
    <row r="129" spans="1:8" ht="25.5">
      <c r="A129" s="38">
        <f t="shared" si="1"/>
        <v>118</v>
      </c>
      <c r="B129" s="134" t="s">
        <v>529</v>
      </c>
      <c r="C129" s="135" t="s">
        <v>134</v>
      </c>
      <c r="D129" s="135" t="s">
        <v>227</v>
      </c>
      <c r="E129" s="135" t="s">
        <v>590</v>
      </c>
      <c r="F129" s="135" t="s">
        <v>45</v>
      </c>
      <c r="G129" s="136">
        <v>1596.15</v>
      </c>
      <c r="H129" s="136">
        <v>1596.15</v>
      </c>
    </row>
    <row r="130" spans="1:8" ht="38.25">
      <c r="A130" s="38">
        <f t="shared" si="1"/>
        <v>119</v>
      </c>
      <c r="B130" s="134" t="s">
        <v>966</v>
      </c>
      <c r="C130" s="135" t="s">
        <v>134</v>
      </c>
      <c r="D130" s="135" t="s">
        <v>227</v>
      </c>
      <c r="E130" s="135" t="s">
        <v>612</v>
      </c>
      <c r="F130" s="135" t="s">
        <v>45</v>
      </c>
      <c r="G130" s="136">
        <v>1596.15</v>
      </c>
      <c r="H130" s="136">
        <v>1596.15</v>
      </c>
    </row>
    <row r="131" spans="1:8" ht="63.75">
      <c r="A131" s="38">
        <f t="shared" si="1"/>
        <v>120</v>
      </c>
      <c r="B131" s="134" t="s">
        <v>1079</v>
      </c>
      <c r="C131" s="135" t="s">
        <v>134</v>
      </c>
      <c r="D131" s="135" t="s">
        <v>227</v>
      </c>
      <c r="E131" s="135" t="s">
        <v>628</v>
      </c>
      <c r="F131" s="135" t="s">
        <v>45</v>
      </c>
      <c r="G131" s="136">
        <v>1284.85</v>
      </c>
      <c r="H131" s="136">
        <v>1284.85</v>
      </c>
    </row>
    <row r="132" spans="1:8" ht="76.5">
      <c r="A132" s="38">
        <f t="shared" si="1"/>
        <v>121</v>
      </c>
      <c r="B132" s="134" t="s">
        <v>882</v>
      </c>
      <c r="C132" s="135" t="s">
        <v>134</v>
      </c>
      <c r="D132" s="135" t="s">
        <v>227</v>
      </c>
      <c r="E132" s="135" t="s">
        <v>629</v>
      </c>
      <c r="F132" s="135" t="s">
        <v>45</v>
      </c>
      <c r="G132" s="136">
        <v>1209.85</v>
      </c>
      <c r="H132" s="136">
        <v>1209.85</v>
      </c>
    </row>
    <row r="133" spans="1:8" ht="12.75">
      <c r="A133" s="38">
        <f t="shared" si="1"/>
        <v>122</v>
      </c>
      <c r="B133" s="134" t="s">
        <v>391</v>
      </c>
      <c r="C133" s="135" t="s">
        <v>134</v>
      </c>
      <c r="D133" s="135" t="s">
        <v>227</v>
      </c>
      <c r="E133" s="135" t="s">
        <v>629</v>
      </c>
      <c r="F133" s="135" t="s">
        <v>272</v>
      </c>
      <c r="G133" s="136">
        <v>1051.85</v>
      </c>
      <c r="H133" s="136">
        <v>1051.85</v>
      </c>
    </row>
    <row r="134" spans="1:8" ht="25.5">
      <c r="A134" s="38">
        <f t="shared" si="1"/>
        <v>123</v>
      </c>
      <c r="B134" s="134" t="s">
        <v>384</v>
      </c>
      <c r="C134" s="135" t="s">
        <v>134</v>
      </c>
      <c r="D134" s="135" t="s">
        <v>227</v>
      </c>
      <c r="E134" s="135" t="s">
        <v>629</v>
      </c>
      <c r="F134" s="135" t="s">
        <v>271</v>
      </c>
      <c r="G134" s="136">
        <v>158</v>
      </c>
      <c r="H134" s="136">
        <v>158</v>
      </c>
    </row>
    <row r="135" spans="1:8" ht="89.25">
      <c r="A135" s="38">
        <f t="shared" si="1"/>
        <v>124</v>
      </c>
      <c r="B135" s="134" t="s">
        <v>883</v>
      </c>
      <c r="C135" s="135" t="s">
        <v>134</v>
      </c>
      <c r="D135" s="135" t="s">
        <v>227</v>
      </c>
      <c r="E135" s="135" t="s">
        <v>630</v>
      </c>
      <c r="F135" s="135" t="s">
        <v>45</v>
      </c>
      <c r="G135" s="136">
        <v>75</v>
      </c>
      <c r="H135" s="136">
        <v>75</v>
      </c>
    </row>
    <row r="136" spans="1:8" ht="25.5">
      <c r="A136" s="38">
        <f t="shared" si="1"/>
        <v>125</v>
      </c>
      <c r="B136" s="134" t="s">
        <v>384</v>
      </c>
      <c r="C136" s="135" t="s">
        <v>134</v>
      </c>
      <c r="D136" s="135" t="s">
        <v>227</v>
      </c>
      <c r="E136" s="135" t="s">
        <v>630</v>
      </c>
      <c r="F136" s="135" t="s">
        <v>271</v>
      </c>
      <c r="G136" s="136">
        <v>75</v>
      </c>
      <c r="H136" s="136">
        <v>75</v>
      </c>
    </row>
    <row r="137" spans="1:8" ht="38.25">
      <c r="A137" s="38">
        <f t="shared" si="1"/>
        <v>126</v>
      </c>
      <c r="B137" s="134" t="s">
        <v>863</v>
      </c>
      <c r="C137" s="135" t="s">
        <v>134</v>
      </c>
      <c r="D137" s="135" t="s">
        <v>227</v>
      </c>
      <c r="E137" s="135" t="s">
        <v>613</v>
      </c>
      <c r="F137" s="135" t="s">
        <v>45</v>
      </c>
      <c r="G137" s="136">
        <v>311.3</v>
      </c>
      <c r="H137" s="136">
        <v>311.3</v>
      </c>
    </row>
    <row r="138" spans="1:8" ht="102">
      <c r="A138" s="38">
        <f t="shared" si="1"/>
        <v>127</v>
      </c>
      <c r="B138" s="134" t="s">
        <v>1126</v>
      </c>
      <c r="C138" s="135" t="s">
        <v>134</v>
      </c>
      <c r="D138" s="135" t="s">
        <v>227</v>
      </c>
      <c r="E138" s="135" t="s">
        <v>631</v>
      </c>
      <c r="F138" s="135" t="s">
        <v>45</v>
      </c>
      <c r="G138" s="136">
        <v>100.3</v>
      </c>
      <c r="H138" s="136">
        <v>100.3</v>
      </c>
    </row>
    <row r="139" spans="1:8" ht="25.5">
      <c r="A139" s="38">
        <f t="shared" si="1"/>
        <v>128</v>
      </c>
      <c r="B139" s="134" t="s">
        <v>384</v>
      </c>
      <c r="C139" s="135" t="s">
        <v>134</v>
      </c>
      <c r="D139" s="135" t="s">
        <v>227</v>
      </c>
      <c r="E139" s="135" t="s">
        <v>631</v>
      </c>
      <c r="F139" s="135" t="s">
        <v>271</v>
      </c>
      <c r="G139" s="136">
        <v>100.3</v>
      </c>
      <c r="H139" s="136">
        <v>100.3</v>
      </c>
    </row>
    <row r="140" spans="1:8" ht="63.75">
      <c r="A140" s="38">
        <f t="shared" si="1"/>
        <v>129</v>
      </c>
      <c r="B140" s="134" t="s">
        <v>1127</v>
      </c>
      <c r="C140" s="135" t="s">
        <v>134</v>
      </c>
      <c r="D140" s="135" t="s">
        <v>227</v>
      </c>
      <c r="E140" s="135" t="s">
        <v>632</v>
      </c>
      <c r="F140" s="135" t="s">
        <v>45</v>
      </c>
      <c r="G140" s="136">
        <v>97</v>
      </c>
      <c r="H140" s="136">
        <v>97</v>
      </c>
    </row>
    <row r="141" spans="1:8" ht="25.5">
      <c r="A141" s="38">
        <f t="shared" si="1"/>
        <v>130</v>
      </c>
      <c r="B141" s="134" t="s">
        <v>384</v>
      </c>
      <c r="C141" s="135" t="s">
        <v>134</v>
      </c>
      <c r="D141" s="135" t="s">
        <v>227</v>
      </c>
      <c r="E141" s="135" t="s">
        <v>632</v>
      </c>
      <c r="F141" s="135" t="s">
        <v>271</v>
      </c>
      <c r="G141" s="136">
        <v>97</v>
      </c>
      <c r="H141" s="136">
        <v>97</v>
      </c>
    </row>
    <row r="142" spans="1:8" ht="102">
      <c r="A142" s="38">
        <f aca="true" t="shared" si="2" ref="A142:A205">1+A141</f>
        <v>131</v>
      </c>
      <c r="B142" s="134" t="s">
        <v>1128</v>
      </c>
      <c r="C142" s="135" t="s">
        <v>134</v>
      </c>
      <c r="D142" s="135" t="s">
        <v>227</v>
      </c>
      <c r="E142" s="135" t="s">
        <v>633</v>
      </c>
      <c r="F142" s="135" t="s">
        <v>45</v>
      </c>
      <c r="G142" s="136">
        <v>114</v>
      </c>
      <c r="H142" s="136">
        <v>114</v>
      </c>
    </row>
    <row r="143" spans="1:8" ht="25.5">
      <c r="A143" s="38">
        <f t="shared" si="2"/>
        <v>132</v>
      </c>
      <c r="B143" s="134" t="s">
        <v>384</v>
      </c>
      <c r="C143" s="135" t="s">
        <v>134</v>
      </c>
      <c r="D143" s="135" t="s">
        <v>227</v>
      </c>
      <c r="E143" s="135" t="s">
        <v>633</v>
      </c>
      <c r="F143" s="135" t="s">
        <v>271</v>
      </c>
      <c r="G143" s="136">
        <v>114</v>
      </c>
      <c r="H143" s="136">
        <v>114</v>
      </c>
    </row>
    <row r="144" spans="1:8" ht="12.75">
      <c r="A144" s="38">
        <f t="shared" si="2"/>
        <v>133</v>
      </c>
      <c r="B144" s="134" t="s">
        <v>530</v>
      </c>
      <c r="C144" s="135" t="s">
        <v>134</v>
      </c>
      <c r="D144" s="135" t="s">
        <v>117</v>
      </c>
      <c r="E144" s="135" t="s">
        <v>590</v>
      </c>
      <c r="F144" s="135" t="s">
        <v>45</v>
      </c>
      <c r="G144" s="136">
        <v>22811.13</v>
      </c>
      <c r="H144" s="136">
        <v>22811.13</v>
      </c>
    </row>
    <row r="145" spans="1:8" ht="12.75">
      <c r="A145" s="38">
        <f t="shared" si="2"/>
        <v>134</v>
      </c>
      <c r="B145" s="134" t="s">
        <v>531</v>
      </c>
      <c r="C145" s="135" t="s">
        <v>134</v>
      </c>
      <c r="D145" s="135" t="s">
        <v>118</v>
      </c>
      <c r="E145" s="135" t="s">
        <v>590</v>
      </c>
      <c r="F145" s="135" t="s">
        <v>45</v>
      </c>
      <c r="G145" s="136">
        <v>1029</v>
      </c>
      <c r="H145" s="136">
        <v>1029</v>
      </c>
    </row>
    <row r="146" spans="1:8" ht="38.25">
      <c r="A146" s="38">
        <f t="shared" si="2"/>
        <v>135</v>
      </c>
      <c r="B146" s="134" t="s">
        <v>1080</v>
      </c>
      <c r="C146" s="135" t="s">
        <v>134</v>
      </c>
      <c r="D146" s="135" t="s">
        <v>118</v>
      </c>
      <c r="E146" s="135" t="s">
        <v>634</v>
      </c>
      <c r="F146" s="135" t="s">
        <v>45</v>
      </c>
      <c r="G146" s="136">
        <v>362</v>
      </c>
      <c r="H146" s="136">
        <v>362</v>
      </c>
    </row>
    <row r="147" spans="1:8" ht="51">
      <c r="A147" s="38">
        <f t="shared" si="2"/>
        <v>136</v>
      </c>
      <c r="B147" s="134" t="s">
        <v>1081</v>
      </c>
      <c r="C147" s="135" t="s">
        <v>134</v>
      </c>
      <c r="D147" s="135" t="s">
        <v>118</v>
      </c>
      <c r="E147" s="135" t="s">
        <v>635</v>
      </c>
      <c r="F147" s="135" t="s">
        <v>45</v>
      </c>
      <c r="G147" s="136">
        <v>362</v>
      </c>
      <c r="H147" s="136">
        <v>362</v>
      </c>
    </row>
    <row r="148" spans="1:8" ht="25.5">
      <c r="A148" s="38">
        <f t="shared" si="2"/>
        <v>137</v>
      </c>
      <c r="B148" s="134" t="s">
        <v>410</v>
      </c>
      <c r="C148" s="135" t="s">
        <v>134</v>
      </c>
      <c r="D148" s="135" t="s">
        <v>118</v>
      </c>
      <c r="E148" s="135" t="s">
        <v>636</v>
      </c>
      <c r="F148" s="135" t="s">
        <v>45</v>
      </c>
      <c r="G148" s="136">
        <v>40</v>
      </c>
      <c r="H148" s="136">
        <v>40</v>
      </c>
    </row>
    <row r="149" spans="1:8" ht="12.75">
      <c r="A149" s="38">
        <f t="shared" si="2"/>
        <v>138</v>
      </c>
      <c r="B149" s="134" t="s">
        <v>600</v>
      </c>
      <c r="C149" s="135" t="s">
        <v>134</v>
      </c>
      <c r="D149" s="135" t="s">
        <v>118</v>
      </c>
      <c r="E149" s="135" t="s">
        <v>636</v>
      </c>
      <c r="F149" s="135" t="s">
        <v>601</v>
      </c>
      <c r="G149" s="136">
        <v>40</v>
      </c>
      <c r="H149" s="136">
        <v>40</v>
      </c>
    </row>
    <row r="150" spans="1:8" ht="38.25">
      <c r="A150" s="38">
        <f t="shared" si="2"/>
        <v>139</v>
      </c>
      <c r="B150" s="134" t="s">
        <v>412</v>
      </c>
      <c r="C150" s="135" t="s">
        <v>134</v>
      </c>
      <c r="D150" s="135" t="s">
        <v>118</v>
      </c>
      <c r="E150" s="135" t="s">
        <v>637</v>
      </c>
      <c r="F150" s="135" t="s">
        <v>45</v>
      </c>
      <c r="G150" s="136">
        <v>100</v>
      </c>
      <c r="H150" s="136">
        <v>100</v>
      </c>
    </row>
    <row r="151" spans="1:8" ht="25.5">
      <c r="A151" s="38">
        <f t="shared" si="2"/>
        <v>140</v>
      </c>
      <c r="B151" s="134" t="s">
        <v>384</v>
      </c>
      <c r="C151" s="135" t="s">
        <v>134</v>
      </c>
      <c r="D151" s="135" t="s">
        <v>118</v>
      </c>
      <c r="E151" s="135" t="s">
        <v>637</v>
      </c>
      <c r="F151" s="135" t="s">
        <v>271</v>
      </c>
      <c r="G151" s="136">
        <v>82.5</v>
      </c>
      <c r="H151" s="136">
        <v>82.5</v>
      </c>
    </row>
    <row r="152" spans="1:8" ht="12.75">
      <c r="A152" s="38">
        <f t="shared" si="2"/>
        <v>141</v>
      </c>
      <c r="B152" s="134" t="s">
        <v>600</v>
      </c>
      <c r="C152" s="135" t="s">
        <v>134</v>
      </c>
      <c r="D152" s="135" t="s">
        <v>118</v>
      </c>
      <c r="E152" s="135" t="s">
        <v>637</v>
      </c>
      <c r="F152" s="135" t="s">
        <v>601</v>
      </c>
      <c r="G152" s="136">
        <v>17.5</v>
      </c>
      <c r="H152" s="136">
        <v>17.5</v>
      </c>
    </row>
    <row r="153" spans="1:8" ht="38.25">
      <c r="A153" s="38">
        <f t="shared" si="2"/>
        <v>142</v>
      </c>
      <c r="B153" s="134" t="s">
        <v>413</v>
      </c>
      <c r="C153" s="135" t="s">
        <v>134</v>
      </c>
      <c r="D153" s="135" t="s">
        <v>118</v>
      </c>
      <c r="E153" s="135" t="s">
        <v>639</v>
      </c>
      <c r="F153" s="135" t="s">
        <v>45</v>
      </c>
      <c r="G153" s="136">
        <v>130</v>
      </c>
      <c r="H153" s="136">
        <v>130</v>
      </c>
    </row>
    <row r="154" spans="1:8" ht="25.5">
      <c r="A154" s="38">
        <f t="shared" si="2"/>
        <v>143</v>
      </c>
      <c r="B154" s="134" t="s">
        <v>384</v>
      </c>
      <c r="C154" s="135" t="s">
        <v>134</v>
      </c>
      <c r="D154" s="135" t="s">
        <v>118</v>
      </c>
      <c r="E154" s="135" t="s">
        <v>639</v>
      </c>
      <c r="F154" s="135" t="s">
        <v>271</v>
      </c>
      <c r="G154" s="136">
        <v>130</v>
      </c>
      <c r="H154" s="136">
        <v>130</v>
      </c>
    </row>
    <row r="155" spans="1:8" ht="25.5">
      <c r="A155" s="38">
        <f t="shared" si="2"/>
        <v>144</v>
      </c>
      <c r="B155" s="134" t="s">
        <v>414</v>
      </c>
      <c r="C155" s="135" t="s">
        <v>134</v>
      </c>
      <c r="D155" s="135" t="s">
        <v>118</v>
      </c>
      <c r="E155" s="135" t="s">
        <v>640</v>
      </c>
      <c r="F155" s="135" t="s">
        <v>45</v>
      </c>
      <c r="G155" s="136">
        <v>92</v>
      </c>
      <c r="H155" s="136">
        <v>92</v>
      </c>
    </row>
    <row r="156" spans="1:8" ht="25.5">
      <c r="A156" s="38">
        <f t="shared" si="2"/>
        <v>145</v>
      </c>
      <c r="B156" s="134" t="s">
        <v>384</v>
      </c>
      <c r="C156" s="135" t="s">
        <v>134</v>
      </c>
      <c r="D156" s="135" t="s">
        <v>118</v>
      </c>
      <c r="E156" s="135" t="s">
        <v>640</v>
      </c>
      <c r="F156" s="135" t="s">
        <v>271</v>
      </c>
      <c r="G156" s="136">
        <v>92</v>
      </c>
      <c r="H156" s="136">
        <v>92</v>
      </c>
    </row>
    <row r="157" spans="1:8" ht="12.75">
      <c r="A157" s="38">
        <f t="shared" si="2"/>
        <v>146</v>
      </c>
      <c r="B157" s="134" t="s">
        <v>279</v>
      </c>
      <c r="C157" s="135" t="s">
        <v>134</v>
      </c>
      <c r="D157" s="135" t="s">
        <v>118</v>
      </c>
      <c r="E157" s="135" t="s">
        <v>591</v>
      </c>
      <c r="F157" s="135" t="s">
        <v>45</v>
      </c>
      <c r="G157" s="136">
        <v>667</v>
      </c>
      <c r="H157" s="136">
        <v>667</v>
      </c>
    </row>
    <row r="158" spans="1:8" ht="63.75">
      <c r="A158" s="38">
        <f t="shared" si="2"/>
        <v>147</v>
      </c>
      <c r="B158" s="134" t="s">
        <v>1082</v>
      </c>
      <c r="C158" s="135" t="s">
        <v>134</v>
      </c>
      <c r="D158" s="135" t="s">
        <v>118</v>
      </c>
      <c r="E158" s="135" t="s">
        <v>642</v>
      </c>
      <c r="F158" s="135" t="s">
        <v>45</v>
      </c>
      <c r="G158" s="136">
        <v>667</v>
      </c>
      <c r="H158" s="136">
        <v>667</v>
      </c>
    </row>
    <row r="159" spans="1:8" ht="25.5">
      <c r="A159" s="38">
        <f t="shared" si="2"/>
        <v>148</v>
      </c>
      <c r="B159" s="134" t="s">
        <v>384</v>
      </c>
      <c r="C159" s="135" t="s">
        <v>134</v>
      </c>
      <c r="D159" s="135" t="s">
        <v>118</v>
      </c>
      <c r="E159" s="135" t="s">
        <v>642</v>
      </c>
      <c r="F159" s="135" t="s">
        <v>271</v>
      </c>
      <c r="G159" s="136">
        <v>667</v>
      </c>
      <c r="H159" s="136">
        <v>667</v>
      </c>
    </row>
    <row r="160" spans="1:8" ht="12.75">
      <c r="A160" s="38">
        <f t="shared" si="2"/>
        <v>149</v>
      </c>
      <c r="B160" s="134" t="s">
        <v>532</v>
      </c>
      <c r="C160" s="135" t="s">
        <v>134</v>
      </c>
      <c r="D160" s="135" t="s">
        <v>487</v>
      </c>
      <c r="E160" s="135" t="s">
        <v>590</v>
      </c>
      <c r="F160" s="135" t="s">
        <v>45</v>
      </c>
      <c r="G160" s="136">
        <v>476.18</v>
      </c>
      <c r="H160" s="136">
        <v>476.18</v>
      </c>
    </row>
    <row r="161" spans="1:8" ht="38.25">
      <c r="A161" s="38">
        <f t="shared" si="2"/>
        <v>150</v>
      </c>
      <c r="B161" s="134" t="s">
        <v>966</v>
      </c>
      <c r="C161" s="135" t="s">
        <v>134</v>
      </c>
      <c r="D161" s="135" t="s">
        <v>487</v>
      </c>
      <c r="E161" s="135" t="s">
        <v>612</v>
      </c>
      <c r="F161" s="135" t="s">
        <v>45</v>
      </c>
      <c r="G161" s="136">
        <v>476.18</v>
      </c>
      <c r="H161" s="136">
        <v>476.18</v>
      </c>
    </row>
    <row r="162" spans="1:8" ht="63.75">
      <c r="A162" s="38">
        <f t="shared" si="2"/>
        <v>151</v>
      </c>
      <c r="B162" s="134" t="s">
        <v>1078</v>
      </c>
      <c r="C162" s="135" t="s">
        <v>134</v>
      </c>
      <c r="D162" s="135" t="s">
        <v>487</v>
      </c>
      <c r="E162" s="135" t="s">
        <v>616</v>
      </c>
      <c r="F162" s="135" t="s">
        <v>45</v>
      </c>
      <c r="G162" s="136">
        <v>476.18</v>
      </c>
      <c r="H162" s="136">
        <v>476.18</v>
      </c>
    </row>
    <row r="163" spans="1:8" ht="63.75">
      <c r="A163" s="38">
        <f t="shared" si="2"/>
        <v>152</v>
      </c>
      <c r="B163" s="134" t="s">
        <v>404</v>
      </c>
      <c r="C163" s="135" t="s">
        <v>134</v>
      </c>
      <c r="D163" s="135" t="s">
        <v>487</v>
      </c>
      <c r="E163" s="135" t="s">
        <v>643</v>
      </c>
      <c r="F163" s="135" t="s">
        <v>45</v>
      </c>
      <c r="G163" s="136">
        <v>476.18</v>
      </c>
      <c r="H163" s="136">
        <v>476.18</v>
      </c>
    </row>
    <row r="164" spans="1:8" ht="12.75">
      <c r="A164" s="38">
        <f t="shared" si="2"/>
        <v>153</v>
      </c>
      <c r="B164" s="134" t="s">
        <v>391</v>
      </c>
      <c r="C164" s="135" t="s">
        <v>134</v>
      </c>
      <c r="D164" s="135" t="s">
        <v>487</v>
      </c>
      <c r="E164" s="135" t="s">
        <v>643</v>
      </c>
      <c r="F164" s="135" t="s">
        <v>272</v>
      </c>
      <c r="G164" s="136">
        <v>259.706</v>
      </c>
      <c r="H164" s="136">
        <v>259.706</v>
      </c>
    </row>
    <row r="165" spans="1:8" ht="25.5">
      <c r="A165" s="38">
        <f t="shared" si="2"/>
        <v>154</v>
      </c>
      <c r="B165" s="134" t="s">
        <v>384</v>
      </c>
      <c r="C165" s="135" t="s">
        <v>134</v>
      </c>
      <c r="D165" s="135" t="s">
        <v>487</v>
      </c>
      <c r="E165" s="135" t="s">
        <v>643</v>
      </c>
      <c r="F165" s="135" t="s">
        <v>271</v>
      </c>
      <c r="G165" s="136">
        <v>199.074</v>
      </c>
      <c r="H165" s="136">
        <v>199.074</v>
      </c>
    </row>
    <row r="166" spans="1:8" ht="12.75">
      <c r="A166" s="38">
        <f t="shared" si="2"/>
        <v>155</v>
      </c>
      <c r="B166" s="134" t="s">
        <v>392</v>
      </c>
      <c r="C166" s="135" t="s">
        <v>134</v>
      </c>
      <c r="D166" s="135" t="s">
        <v>487</v>
      </c>
      <c r="E166" s="135" t="s">
        <v>643</v>
      </c>
      <c r="F166" s="135" t="s">
        <v>273</v>
      </c>
      <c r="G166" s="136">
        <v>17.4</v>
      </c>
      <c r="H166" s="136">
        <v>17.4</v>
      </c>
    </row>
    <row r="167" spans="1:8" ht="12.75">
      <c r="A167" s="38">
        <f t="shared" si="2"/>
        <v>156</v>
      </c>
      <c r="B167" s="134" t="s">
        <v>967</v>
      </c>
      <c r="C167" s="135" t="s">
        <v>134</v>
      </c>
      <c r="D167" s="135" t="s">
        <v>948</v>
      </c>
      <c r="E167" s="135" t="s">
        <v>590</v>
      </c>
      <c r="F167" s="135" t="s">
        <v>45</v>
      </c>
      <c r="G167" s="136">
        <v>3817.1</v>
      </c>
      <c r="H167" s="136">
        <v>3817.1</v>
      </c>
    </row>
    <row r="168" spans="1:8" ht="51">
      <c r="A168" s="38">
        <f t="shared" si="2"/>
        <v>157</v>
      </c>
      <c r="B168" s="134" t="s">
        <v>862</v>
      </c>
      <c r="C168" s="135" t="s">
        <v>134</v>
      </c>
      <c r="D168" s="135" t="s">
        <v>948</v>
      </c>
      <c r="E168" s="135" t="s">
        <v>607</v>
      </c>
      <c r="F168" s="135" t="s">
        <v>45</v>
      </c>
      <c r="G168" s="136">
        <v>3817.1</v>
      </c>
      <c r="H168" s="136">
        <v>3817.1</v>
      </c>
    </row>
    <row r="169" spans="1:8" ht="38.25">
      <c r="A169" s="38">
        <f t="shared" si="2"/>
        <v>158</v>
      </c>
      <c r="B169" s="134" t="s">
        <v>968</v>
      </c>
      <c r="C169" s="135" t="s">
        <v>134</v>
      </c>
      <c r="D169" s="135" t="s">
        <v>948</v>
      </c>
      <c r="E169" s="135" t="s">
        <v>950</v>
      </c>
      <c r="F169" s="135" t="s">
        <v>45</v>
      </c>
      <c r="G169" s="136">
        <v>3817.1</v>
      </c>
      <c r="H169" s="136">
        <v>3817.1</v>
      </c>
    </row>
    <row r="170" spans="1:8" ht="12.75">
      <c r="A170" s="38">
        <f t="shared" si="2"/>
        <v>159</v>
      </c>
      <c r="B170" s="134" t="s">
        <v>391</v>
      </c>
      <c r="C170" s="135" t="s">
        <v>134</v>
      </c>
      <c r="D170" s="135" t="s">
        <v>948</v>
      </c>
      <c r="E170" s="135" t="s">
        <v>950</v>
      </c>
      <c r="F170" s="135" t="s">
        <v>272</v>
      </c>
      <c r="G170" s="136">
        <v>2558.616</v>
      </c>
      <c r="H170" s="136">
        <v>2558.616</v>
      </c>
    </row>
    <row r="171" spans="1:8" ht="25.5">
      <c r="A171" s="38">
        <f t="shared" si="2"/>
        <v>160</v>
      </c>
      <c r="B171" s="134" t="s">
        <v>384</v>
      </c>
      <c r="C171" s="135" t="s">
        <v>134</v>
      </c>
      <c r="D171" s="135" t="s">
        <v>948</v>
      </c>
      <c r="E171" s="135" t="s">
        <v>950</v>
      </c>
      <c r="F171" s="135" t="s">
        <v>271</v>
      </c>
      <c r="G171" s="136">
        <v>1258.484</v>
      </c>
      <c r="H171" s="136">
        <v>1258.484</v>
      </c>
    </row>
    <row r="172" spans="1:8" ht="12.75">
      <c r="A172" s="38">
        <f t="shared" si="2"/>
        <v>161</v>
      </c>
      <c r="B172" s="134" t="s">
        <v>533</v>
      </c>
      <c r="C172" s="135" t="s">
        <v>134</v>
      </c>
      <c r="D172" s="135" t="s">
        <v>137</v>
      </c>
      <c r="E172" s="135" t="s">
        <v>590</v>
      </c>
      <c r="F172" s="135" t="s">
        <v>45</v>
      </c>
      <c r="G172" s="136">
        <v>16169.85</v>
      </c>
      <c r="H172" s="136">
        <v>16169.85</v>
      </c>
    </row>
    <row r="173" spans="1:8" ht="38.25">
      <c r="A173" s="38">
        <f t="shared" si="2"/>
        <v>162</v>
      </c>
      <c r="B173" s="134" t="s">
        <v>1080</v>
      </c>
      <c r="C173" s="135" t="s">
        <v>134</v>
      </c>
      <c r="D173" s="135" t="s">
        <v>137</v>
      </c>
      <c r="E173" s="135" t="s">
        <v>634</v>
      </c>
      <c r="F173" s="135" t="s">
        <v>45</v>
      </c>
      <c r="G173" s="136">
        <v>16169.85</v>
      </c>
      <c r="H173" s="136">
        <v>16169.85</v>
      </c>
    </row>
    <row r="174" spans="1:8" ht="12.75">
      <c r="A174" s="38">
        <f t="shared" si="2"/>
        <v>163</v>
      </c>
      <c r="B174" s="134" t="s">
        <v>1083</v>
      </c>
      <c r="C174" s="135" t="s">
        <v>134</v>
      </c>
      <c r="D174" s="135" t="s">
        <v>137</v>
      </c>
      <c r="E174" s="135" t="s">
        <v>644</v>
      </c>
      <c r="F174" s="135" t="s">
        <v>45</v>
      </c>
      <c r="G174" s="136">
        <v>16169.85</v>
      </c>
      <c r="H174" s="136">
        <v>16169.85</v>
      </c>
    </row>
    <row r="175" spans="1:8" ht="25.5">
      <c r="A175" s="38">
        <f t="shared" si="2"/>
        <v>164</v>
      </c>
      <c r="B175" s="134" t="s">
        <v>415</v>
      </c>
      <c r="C175" s="135" t="s">
        <v>134</v>
      </c>
      <c r="D175" s="135" t="s">
        <v>137</v>
      </c>
      <c r="E175" s="135" t="s">
        <v>645</v>
      </c>
      <c r="F175" s="135" t="s">
        <v>45</v>
      </c>
      <c r="G175" s="136">
        <v>16169.85</v>
      </c>
      <c r="H175" s="136">
        <v>16169.85</v>
      </c>
    </row>
    <row r="176" spans="1:8" ht="25.5">
      <c r="A176" s="38">
        <f t="shared" si="2"/>
        <v>165</v>
      </c>
      <c r="B176" s="134" t="s">
        <v>384</v>
      </c>
      <c r="C176" s="135" t="s">
        <v>134</v>
      </c>
      <c r="D176" s="135" t="s">
        <v>137</v>
      </c>
      <c r="E176" s="135" t="s">
        <v>645</v>
      </c>
      <c r="F176" s="135" t="s">
        <v>271</v>
      </c>
      <c r="G176" s="136">
        <v>16169.85</v>
      </c>
      <c r="H176" s="136">
        <v>16169.85</v>
      </c>
    </row>
    <row r="177" spans="1:8" ht="12.75">
      <c r="A177" s="38">
        <f t="shared" si="2"/>
        <v>166</v>
      </c>
      <c r="B177" s="134" t="s">
        <v>534</v>
      </c>
      <c r="C177" s="135" t="s">
        <v>134</v>
      </c>
      <c r="D177" s="135" t="s">
        <v>119</v>
      </c>
      <c r="E177" s="135" t="s">
        <v>590</v>
      </c>
      <c r="F177" s="135" t="s">
        <v>45</v>
      </c>
      <c r="G177" s="136">
        <v>1319</v>
      </c>
      <c r="H177" s="136">
        <v>1319</v>
      </c>
    </row>
    <row r="178" spans="1:8" ht="51">
      <c r="A178" s="38">
        <f t="shared" si="2"/>
        <v>167</v>
      </c>
      <c r="B178" s="134" t="s">
        <v>1084</v>
      </c>
      <c r="C178" s="135" t="s">
        <v>134</v>
      </c>
      <c r="D178" s="135" t="s">
        <v>119</v>
      </c>
      <c r="E178" s="135" t="s">
        <v>648</v>
      </c>
      <c r="F178" s="135" t="s">
        <v>45</v>
      </c>
      <c r="G178" s="136">
        <v>1214</v>
      </c>
      <c r="H178" s="136">
        <v>1214</v>
      </c>
    </row>
    <row r="179" spans="1:8" ht="25.5">
      <c r="A179" s="38">
        <f t="shared" si="2"/>
        <v>168</v>
      </c>
      <c r="B179" s="134" t="s">
        <v>812</v>
      </c>
      <c r="C179" s="135" t="s">
        <v>134</v>
      </c>
      <c r="D179" s="135" t="s">
        <v>119</v>
      </c>
      <c r="E179" s="135" t="s">
        <v>649</v>
      </c>
      <c r="F179" s="135" t="s">
        <v>45</v>
      </c>
      <c r="G179" s="136">
        <v>390</v>
      </c>
      <c r="H179" s="136">
        <v>390</v>
      </c>
    </row>
    <row r="180" spans="1:8" ht="38.25">
      <c r="A180" s="38">
        <f t="shared" si="2"/>
        <v>169</v>
      </c>
      <c r="B180" s="134" t="s">
        <v>416</v>
      </c>
      <c r="C180" s="135" t="s">
        <v>134</v>
      </c>
      <c r="D180" s="135" t="s">
        <v>119</v>
      </c>
      <c r="E180" s="135" t="s">
        <v>650</v>
      </c>
      <c r="F180" s="135" t="s">
        <v>45</v>
      </c>
      <c r="G180" s="136">
        <v>390</v>
      </c>
      <c r="H180" s="136">
        <v>390</v>
      </c>
    </row>
    <row r="181" spans="1:8" ht="25.5">
      <c r="A181" s="38">
        <f t="shared" si="2"/>
        <v>170</v>
      </c>
      <c r="B181" s="134" t="s">
        <v>384</v>
      </c>
      <c r="C181" s="135" t="s">
        <v>134</v>
      </c>
      <c r="D181" s="135" t="s">
        <v>119</v>
      </c>
      <c r="E181" s="135" t="s">
        <v>650</v>
      </c>
      <c r="F181" s="135" t="s">
        <v>271</v>
      </c>
      <c r="G181" s="136">
        <v>390</v>
      </c>
      <c r="H181" s="136">
        <v>390</v>
      </c>
    </row>
    <row r="182" spans="1:8" ht="25.5">
      <c r="A182" s="38">
        <f t="shared" si="2"/>
        <v>171</v>
      </c>
      <c r="B182" s="134" t="s">
        <v>417</v>
      </c>
      <c r="C182" s="135" t="s">
        <v>134</v>
      </c>
      <c r="D182" s="135" t="s">
        <v>119</v>
      </c>
      <c r="E182" s="135" t="s">
        <v>651</v>
      </c>
      <c r="F182" s="135" t="s">
        <v>45</v>
      </c>
      <c r="G182" s="136">
        <v>824</v>
      </c>
      <c r="H182" s="136">
        <v>824</v>
      </c>
    </row>
    <row r="183" spans="1:8" ht="38.25">
      <c r="A183" s="38">
        <f t="shared" si="2"/>
        <v>172</v>
      </c>
      <c r="B183" s="134" t="s">
        <v>418</v>
      </c>
      <c r="C183" s="135" t="s">
        <v>134</v>
      </c>
      <c r="D183" s="135" t="s">
        <v>119</v>
      </c>
      <c r="E183" s="135" t="s">
        <v>652</v>
      </c>
      <c r="F183" s="135" t="s">
        <v>45</v>
      </c>
      <c r="G183" s="136">
        <v>300</v>
      </c>
      <c r="H183" s="136">
        <v>300</v>
      </c>
    </row>
    <row r="184" spans="1:8" ht="38.25">
      <c r="A184" s="38">
        <f t="shared" si="2"/>
        <v>173</v>
      </c>
      <c r="B184" s="134" t="s">
        <v>884</v>
      </c>
      <c r="C184" s="135" t="s">
        <v>134</v>
      </c>
      <c r="D184" s="135" t="s">
        <v>119</v>
      </c>
      <c r="E184" s="135" t="s">
        <v>652</v>
      </c>
      <c r="F184" s="135" t="s">
        <v>267</v>
      </c>
      <c r="G184" s="136">
        <v>300</v>
      </c>
      <c r="H184" s="136">
        <v>300</v>
      </c>
    </row>
    <row r="185" spans="1:8" ht="51">
      <c r="A185" s="38">
        <f t="shared" si="2"/>
        <v>174</v>
      </c>
      <c r="B185" s="134" t="s">
        <v>419</v>
      </c>
      <c r="C185" s="135" t="s">
        <v>134</v>
      </c>
      <c r="D185" s="135" t="s">
        <v>119</v>
      </c>
      <c r="E185" s="135" t="s">
        <v>653</v>
      </c>
      <c r="F185" s="135" t="s">
        <v>45</v>
      </c>
      <c r="G185" s="136">
        <v>110</v>
      </c>
      <c r="H185" s="136">
        <v>110</v>
      </c>
    </row>
    <row r="186" spans="1:8" ht="38.25">
      <c r="A186" s="38">
        <f t="shared" si="2"/>
        <v>175</v>
      </c>
      <c r="B186" s="134" t="s">
        <v>884</v>
      </c>
      <c r="C186" s="135" t="s">
        <v>134</v>
      </c>
      <c r="D186" s="135" t="s">
        <v>119</v>
      </c>
      <c r="E186" s="135" t="s">
        <v>653</v>
      </c>
      <c r="F186" s="135" t="s">
        <v>267</v>
      </c>
      <c r="G186" s="136">
        <v>110</v>
      </c>
      <c r="H186" s="136">
        <v>110</v>
      </c>
    </row>
    <row r="187" spans="1:8" ht="25.5">
      <c r="A187" s="38">
        <f t="shared" si="2"/>
        <v>176</v>
      </c>
      <c r="B187" s="134" t="s">
        <v>421</v>
      </c>
      <c r="C187" s="135" t="s">
        <v>134</v>
      </c>
      <c r="D187" s="135" t="s">
        <v>119</v>
      </c>
      <c r="E187" s="135" t="s">
        <v>654</v>
      </c>
      <c r="F187" s="135" t="s">
        <v>45</v>
      </c>
      <c r="G187" s="136">
        <v>50</v>
      </c>
      <c r="H187" s="136">
        <v>50</v>
      </c>
    </row>
    <row r="188" spans="1:8" ht="25.5">
      <c r="A188" s="38">
        <f t="shared" si="2"/>
        <v>177</v>
      </c>
      <c r="B188" s="134" t="s">
        <v>384</v>
      </c>
      <c r="C188" s="135" t="s">
        <v>134</v>
      </c>
      <c r="D188" s="135" t="s">
        <v>119</v>
      </c>
      <c r="E188" s="135" t="s">
        <v>654</v>
      </c>
      <c r="F188" s="135" t="s">
        <v>271</v>
      </c>
      <c r="G188" s="136">
        <v>50</v>
      </c>
      <c r="H188" s="136">
        <v>50</v>
      </c>
    </row>
    <row r="189" spans="1:8" ht="63.75">
      <c r="A189" s="38">
        <f t="shared" si="2"/>
        <v>178</v>
      </c>
      <c r="B189" s="134" t="s">
        <v>500</v>
      </c>
      <c r="C189" s="135" t="s">
        <v>134</v>
      </c>
      <c r="D189" s="135" t="s">
        <v>119</v>
      </c>
      <c r="E189" s="135" t="s">
        <v>655</v>
      </c>
      <c r="F189" s="135" t="s">
        <v>45</v>
      </c>
      <c r="G189" s="136">
        <v>24</v>
      </c>
      <c r="H189" s="136">
        <v>24</v>
      </c>
    </row>
    <row r="190" spans="1:8" ht="25.5">
      <c r="A190" s="38">
        <f t="shared" si="2"/>
        <v>179</v>
      </c>
      <c r="B190" s="134" t="s">
        <v>384</v>
      </c>
      <c r="C190" s="135" t="s">
        <v>134</v>
      </c>
      <c r="D190" s="135" t="s">
        <v>119</v>
      </c>
      <c r="E190" s="135" t="s">
        <v>655</v>
      </c>
      <c r="F190" s="135" t="s">
        <v>271</v>
      </c>
      <c r="G190" s="136">
        <v>24</v>
      </c>
      <c r="H190" s="136">
        <v>24</v>
      </c>
    </row>
    <row r="191" spans="1:8" ht="51">
      <c r="A191" s="38">
        <f t="shared" si="2"/>
        <v>180</v>
      </c>
      <c r="B191" s="134" t="s">
        <v>656</v>
      </c>
      <c r="C191" s="135" t="s">
        <v>134</v>
      </c>
      <c r="D191" s="135" t="s">
        <v>119</v>
      </c>
      <c r="E191" s="135" t="s">
        <v>657</v>
      </c>
      <c r="F191" s="135" t="s">
        <v>45</v>
      </c>
      <c r="G191" s="136">
        <v>300</v>
      </c>
      <c r="H191" s="136">
        <v>300</v>
      </c>
    </row>
    <row r="192" spans="1:8" ht="38.25">
      <c r="A192" s="38">
        <f t="shared" si="2"/>
        <v>181</v>
      </c>
      <c r="B192" s="134" t="s">
        <v>884</v>
      </c>
      <c r="C192" s="135" t="s">
        <v>134</v>
      </c>
      <c r="D192" s="135" t="s">
        <v>119</v>
      </c>
      <c r="E192" s="135" t="s">
        <v>657</v>
      </c>
      <c r="F192" s="135" t="s">
        <v>267</v>
      </c>
      <c r="G192" s="136">
        <v>300</v>
      </c>
      <c r="H192" s="136">
        <v>300</v>
      </c>
    </row>
    <row r="193" spans="1:8" ht="25.5">
      <c r="A193" s="38">
        <f t="shared" si="2"/>
        <v>182</v>
      </c>
      <c r="B193" s="134" t="s">
        <v>420</v>
      </c>
      <c r="C193" s="135" t="s">
        <v>134</v>
      </c>
      <c r="D193" s="135" t="s">
        <v>119</v>
      </c>
      <c r="E193" s="135" t="s">
        <v>658</v>
      </c>
      <c r="F193" s="135" t="s">
        <v>45</v>
      </c>
      <c r="G193" s="136">
        <v>40</v>
      </c>
      <c r="H193" s="136">
        <v>40</v>
      </c>
    </row>
    <row r="194" spans="1:8" ht="25.5">
      <c r="A194" s="38">
        <f t="shared" si="2"/>
        <v>183</v>
      </c>
      <c r="B194" s="134" t="s">
        <v>384</v>
      </c>
      <c r="C194" s="135" t="s">
        <v>134</v>
      </c>
      <c r="D194" s="135" t="s">
        <v>119</v>
      </c>
      <c r="E194" s="135" t="s">
        <v>658</v>
      </c>
      <c r="F194" s="135" t="s">
        <v>271</v>
      </c>
      <c r="G194" s="136">
        <v>40</v>
      </c>
      <c r="H194" s="136">
        <v>40</v>
      </c>
    </row>
    <row r="195" spans="1:8" ht="38.25">
      <c r="A195" s="38">
        <f t="shared" si="2"/>
        <v>184</v>
      </c>
      <c r="B195" s="134" t="s">
        <v>1080</v>
      </c>
      <c r="C195" s="135" t="s">
        <v>134</v>
      </c>
      <c r="D195" s="135" t="s">
        <v>119</v>
      </c>
      <c r="E195" s="135" t="s">
        <v>634</v>
      </c>
      <c r="F195" s="135" t="s">
        <v>45</v>
      </c>
      <c r="G195" s="136">
        <v>105</v>
      </c>
      <c r="H195" s="136">
        <v>105</v>
      </c>
    </row>
    <row r="196" spans="1:8" ht="51">
      <c r="A196" s="38">
        <f t="shared" si="2"/>
        <v>185</v>
      </c>
      <c r="B196" s="134" t="s">
        <v>1085</v>
      </c>
      <c r="C196" s="135" t="s">
        <v>134</v>
      </c>
      <c r="D196" s="135" t="s">
        <v>119</v>
      </c>
      <c r="E196" s="135" t="s">
        <v>659</v>
      </c>
      <c r="F196" s="135" t="s">
        <v>45</v>
      </c>
      <c r="G196" s="136">
        <v>105</v>
      </c>
      <c r="H196" s="136">
        <v>105</v>
      </c>
    </row>
    <row r="197" spans="1:8" ht="25.5">
      <c r="A197" s="38">
        <f t="shared" si="2"/>
        <v>186</v>
      </c>
      <c r="B197" s="134" t="s">
        <v>422</v>
      </c>
      <c r="C197" s="135" t="s">
        <v>134</v>
      </c>
      <c r="D197" s="135" t="s">
        <v>119</v>
      </c>
      <c r="E197" s="135" t="s">
        <v>660</v>
      </c>
      <c r="F197" s="135" t="s">
        <v>45</v>
      </c>
      <c r="G197" s="136">
        <v>5</v>
      </c>
      <c r="H197" s="136">
        <v>5</v>
      </c>
    </row>
    <row r="198" spans="1:8" ht="25.5">
      <c r="A198" s="38">
        <f t="shared" si="2"/>
        <v>187</v>
      </c>
      <c r="B198" s="134" t="s">
        <v>384</v>
      </c>
      <c r="C198" s="135" t="s">
        <v>134</v>
      </c>
      <c r="D198" s="135" t="s">
        <v>119</v>
      </c>
      <c r="E198" s="135" t="s">
        <v>660</v>
      </c>
      <c r="F198" s="135" t="s">
        <v>271</v>
      </c>
      <c r="G198" s="136">
        <v>5</v>
      </c>
      <c r="H198" s="136">
        <v>5</v>
      </c>
    </row>
    <row r="199" spans="1:8" ht="12.75">
      <c r="A199" s="38">
        <f t="shared" si="2"/>
        <v>188</v>
      </c>
      <c r="B199" s="134" t="s">
        <v>423</v>
      </c>
      <c r="C199" s="135" t="s">
        <v>134</v>
      </c>
      <c r="D199" s="135" t="s">
        <v>119</v>
      </c>
      <c r="E199" s="135" t="s">
        <v>661</v>
      </c>
      <c r="F199" s="135" t="s">
        <v>45</v>
      </c>
      <c r="G199" s="136">
        <v>50</v>
      </c>
      <c r="H199" s="136">
        <v>50</v>
      </c>
    </row>
    <row r="200" spans="1:8" ht="25.5">
      <c r="A200" s="38">
        <f t="shared" si="2"/>
        <v>189</v>
      </c>
      <c r="B200" s="134" t="s">
        <v>384</v>
      </c>
      <c r="C200" s="135" t="s">
        <v>134</v>
      </c>
      <c r="D200" s="135" t="s">
        <v>119</v>
      </c>
      <c r="E200" s="135" t="s">
        <v>661</v>
      </c>
      <c r="F200" s="135" t="s">
        <v>271</v>
      </c>
      <c r="G200" s="136">
        <v>50</v>
      </c>
      <c r="H200" s="136">
        <v>50</v>
      </c>
    </row>
    <row r="201" spans="1:8" ht="25.5">
      <c r="A201" s="38">
        <f t="shared" si="2"/>
        <v>190</v>
      </c>
      <c r="B201" s="134" t="s">
        <v>1086</v>
      </c>
      <c r="C201" s="135" t="s">
        <v>134</v>
      </c>
      <c r="D201" s="135" t="s">
        <v>119</v>
      </c>
      <c r="E201" s="135" t="s">
        <v>793</v>
      </c>
      <c r="F201" s="135" t="s">
        <v>45</v>
      </c>
      <c r="G201" s="136">
        <v>50</v>
      </c>
      <c r="H201" s="136">
        <v>50</v>
      </c>
    </row>
    <row r="202" spans="1:8" ht="25.5">
      <c r="A202" s="38">
        <f t="shared" si="2"/>
        <v>191</v>
      </c>
      <c r="B202" s="134" t="s">
        <v>384</v>
      </c>
      <c r="C202" s="135" t="s">
        <v>134</v>
      </c>
      <c r="D202" s="135" t="s">
        <v>119</v>
      </c>
      <c r="E202" s="135" t="s">
        <v>793</v>
      </c>
      <c r="F202" s="135" t="s">
        <v>271</v>
      </c>
      <c r="G202" s="136">
        <v>50</v>
      </c>
      <c r="H202" s="136">
        <v>50</v>
      </c>
    </row>
    <row r="203" spans="1:8" ht="12.75">
      <c r="A203" s="38">
        <f t="shared" si="2"/>
        <v>192</v>
      </c>
      <c r="B203" s="134" t="s">
        <v>535</v>
      </c>
      <c r="C203" s="135" t="s">
        <v>134</v>
      </c>
      <c r="D203" s="135" t="s">
        <v>120</v>
      </c>
      <c r="E203" s="135" t="s">
        <v>590</v>
      </c>
      <c r="F203" s="135" t="s">
        <v>45</v>
      </c>
      <c r="G203" s="136">
        <v>8586.7</v>
      </c>
      <c r="H203" s="136">
        <v>8586.7</v>
      </c>
    </row>
    <row r="204" spans="1:8" ht="12.75">
      <c r="A204" s="38">
        <f t="shared" si="2"/>
        <v>193</v>
      </c>
      <c r="B204" s="134" t="s">
        <v>1087</v>
      </c>
      <c r="C204" s="135" t="s">
        <v>134</v>
      </c>
      <c r="D204" s="135" t="s">
        <v>1088</v>
      </c>
      <c r="E204" s="135" t="s">
        <v>590</v>
      </c>
      <c r="F204" s="135" t="s">
        <v>45</v>
      </c>
      <c r="G204" s="136">
        <v>8559.7</v>
      </c>
      <c r="H204" s="136">
        <v>8559.7</v>
      </c>
    </row>
    <row r="205" spans="1:8" ht="38.25">
      <c r="A205" s="38">
        <f t="shared" si="2"/>
        <v>194</v>
      </c>
      <c r="B205" s="134" t="s">
        <v>1080</v>
      </c>
      <c r="C205" s="135" t="s">
        <v>134</v>
      </c>
      <c r="D205" s="135" t="s">
        <v>1088</v>
      </c>
      <c r="E205" s="135" t="s">
        <v>634</v>
      </c>
      <c r="F205" s="135" t="s">
        <v>45</v>
      </c>
      <c r="G205" s="136">
        <v>8559.7</v>
      </c>
      <c r="H205" s="136">
        <v>8559.7</v>
      </c>
    </row>
    <row r="206" spans="1:8" ht="25.5">
      <c r="A206" s="38">
        <f aca="true" t="shared" si="3" ref="A206:A269">1+A205</f>
        <v>195</v>
      </c>
      <c r="B206" s="134" t="s">
        <v>1089</v>
      </c>
      <c r="C206" s="135" t="s">
        <v>134</v>
      </c>
      <c r="D206" s="135" t="s">
        <v>1088</v>
      </c>
      <c r="E206" s="135" t="s">
        <v>1090</v>
      </c>
      <c r="F206" s="135" t="s">
        <v>45</v>
      </c>
      <c r="G206" s="136">
        <v>8559.7</v>
      </c>
      <c r="H206" s="136">
        <v>8559.7</v>
      </c>
    </row>
    <row r="207" spans="1:8" ht="25.5">
      <c r="A207" s="38">
        <f t="shared" si="3"/>
        <v>196</v>
      </c>
      <c r="B207" s="134" t="s">
        <v>970</v>
      </c>
      <c r="C207" s="135" t="s">
        <v>134</v>
      </c>
      <c r="D207" s="135" t="s">
        <v>1088</v>
      </c>
      <c r="E207" s="135" t="s">
        <v>1094</v>
      </c>
      <c r="F207" s="135" t="s">
        <v>45</v>
      </c>
      <c r="G207" s="136">
        <v>8559.7</v>
      </c>
      <c r="H207" s="136">
        <v>8559.7</v>
      </c>
    </row>
    <row r="208" spans="1:8" ht="25.5">
      <c r="A208" s="38">
        <f t="shared" si="3"/>
        <v>197</v>
      </c>
      <c r="B208" s="134" t="s">
        <v>384</v>
      </c>
      <c r="C208" s="135" t="s">
        <v>134</v>
      </c>
      <c r="D208" s="135" t="s">
        <v>1088</v>
      </c>
      <c r="E208" s="135" t="s">
        <v>1094</v>
      </c>
      <c r="F208" s="135" t="s">
        <v>271</v>
      </c>
      <c r="G208" s="136">
        <v>8559.7</v>
      </c>
      <c r="H208" s="136">
        <v>8559.7</v>
      </c>
    </row>
    <row r="209" spans="1:8" ht="12.75">
      <c r="A209" s="38">
        <f t="shared" si="3"/>
        <v>198</v>
      </c>
      <c r="B209" s="134" t="s">
        <v>536</v>
      </c>
      <c r="C209" s="135" t="s">
        <v>134</v>
      </c>
      <c r="D209" s="135" t="s">
        <v>228</v>
      </c>
      <c r="E209" s="135" t="s">
        <v>590</v>
      </c>
      <c r="F209" s="135" t="s">
        <v>45</v>
      </c>
      <c r="G209" s="136">
        <v>27</v>
      </c>
      <c r="H209" s="136">
        <v>27</v>
      </c>
    </row>
    <row r="210" spans="1:8" ht="38.25">
      <c r="A210" s="38">
        <f t="shared" si="3"/>
        <v>199</v>
      </c>
      <c r="B210" s="134" t="s">
        <v>1080</v>
      </c>
      <c r="C210" s="135" t="s">
        <v>134</v>
      </c>
      <c r="D210" s="135" t="s">
        <v>228</v>
      </c>
      <c r="E210" s="135" t="s">
        <v>634</v>
      </c>
      <c r="F210" s="135" t="s">
        <v>45</v>
      </c>
      <c r="G210" s="136">
        <v>27</v>
      </c>
      <c r="H210" s="136">
        <v>27</v>
      </c>
    </row>
    <row r="211" spans="1:8" ht="38.25">
      <c r="A211" s="38">
        <f t="shared" si="3"/>
        <v>200</v>
      </c>
      <c r="B211" s="134" t="s">
        <v>1095</v>
      </c>
      <c r="C211" s="135" t="s">
        <v>134</v>
      </c>
      <c r="D211" s="135" t="s">
        <v>228</v>
      </c>
      <c r="E211" s="135" t="s">
        <v>663</v>
      </c>
      <c r="F211" s="135" t="s">
        <v>45</v>
      </c>
      <c r="G211" s="136">
        <v>27</v>
      </c>
      <c r="H211" s="136">
        <v>27</v>
      </c>
    </row>
    <row r="212" spans="1:8" ht="76.5">
      <c r="A212" s="38">
        <f t="shared" si="3"/>
        <v>201</v>
      </c>
      <c r="B212" s="134" t="s">
        <v>990</v>
      </c>
      <c r="C212" s="135" t="s">
        <v>134</v>
      </c>
      <c r="D212" s="135" t="s">
        <v>228</v>
      </c>
      <c r="E212" s="135" t="s">
        <v>664</v>
      </c>
      <c r="F212" s="135" t="s">
        <v>45</v>
      </c>
      <c r="G212" s="136">
        <v>27</v>
      </c>
      <c r="H212" s="136">
        <v>27</v>
      </c>
    </row>
    <row r="213" spans="1:8" ht="38.25">
      <c r="A213" s="38">
        <f t="shared" si="3"/>
        <v>202</v>
      </c>
      <c r="B213" s="134" t="s">
        <v>884</v>
      </c>
      <c r="C213" s="135" t="s">
        <v>134</v>
      </c>
      <c r="D213" s="135" t="s">
        <v>228</v>
      </c>
      <c r="E213" s="135" t="s">
        <v>664</v>
      </c>
      <c r="F213" s="135" t="s">
        <v>267</v>
      </c>
      <c r="G213" s="136">
        <v>27</v>
      </c>
      <c r="H213" s="136">
        <v>27</v>
      </c>
    </row>
    <row r="214" spans="1:8" ht="12.75">
      <c r="A214" s="38">
        <f t="shared" si="3"/>
        <v>203</v>
      </c>
      <c r="B214" s="134" t="s">
        <v>867</v>
      </c>
      <c r="C214" s="135" t="s">
        <v>134</v>
      </c>
      <c r="D214" s="135" t="s">
        <v>868</v>
      </c>
      <c r="E214" s="135" t="s">
        <v>590</v>
      </c>
      <c r="F214" s="135" t="s">
        <v>45</v>
      </c>
      <c r="G214" s="136">
        <v>1883.35</v>
      </c>
      <c r="H214" s="136">
        <v>1883.35</v>
      </c>
    </row>
    <row r="215" spans="1:8" ht="12.75">
      <c r="A215" s="38">
        <f t="shared" si="3"/>
        <v>204</v>
      </c>
      <c r="B215" s="134" t="s">
        <v>869</v>
      </c>
      <c r="C215" s="135" t="s">
        <v>134</v>
      </c>
      <c r="D215" s="135" t="s">
        <v>870</v>
      </c>
      <c r="E215" s="135" t="s">
        <v>590</v>
      </c>
      <c r="F215" s="135" t="s">
        <v>45</v>
      </c>
      <c r="G215" s="136">
        <v>1883.35</v>
      </c>
      <c r="H215" s="136">
        <v>1883.35</v>
      </c>
    </row>
    <row r="216" spans="1:8" ht="38.25">
      <c r="A216" s="38">
        <f t="shared" si="3"/>
        <v>205</v>
      </c>
      <c r="B216" s="134" t="s">
        <v>1080</v>
      </c>
      <c r="C216" s="135" t="s">
        <v>134</v>
      </c>
      <c r="D216" s="135" t="s">
        <v>870</v>
      </c>
      <c r="E216" s="135" t="s">
        <v>634</v>
      </c>
      <c r="F216" s="135" t="s">
        <v>45</v>
      </c>
      <c r="G216" s="136">
        <v>1883.35</v>
      </c>
      <c r="H216" s="136">
        <v>1883.35</v>
      </c>
    </row>
    <row r="217" spans="1:8" ht="12.75">
      <c r="A217" s="38">
        <f t="shared" si="3"/>
        <v>206</v>
      </c>
      <c r="B217" s="134" t="s">
        <v>971</v>
      </c>
      <c r="C217" s="135" t="s">
        <v>134</v>
      </c>
      <c r="D217" s="135" t="s">
        <v>870</v>
      </c>
      <c r="E217" s="135" t="s">
        <v>871</v>
      </c>
      <c r="F217" s="135" t="s">
        <v>45</v>
      </c>
      <c r="G217" s="136">
        <v>1883.35</v>
      </c>
      <c r="H217" s="136">
        <v>1883.35</v>
      </c>
    </row>
    <row r="218" spans="1:8" ht="25.5">
      <c r="A218" s="38">
        <f t="shared" si="3"/>
        <v>207</v>
      </c>
      <c r="B218" s="134" t="s">
        <v>885</v>
      </c>
      <c r="C218" s="135" t="s">
        <v>134</v>
      </c>
      <c r="D218" s="135" t="s">
        <v>870</v>
      </c>
      <c r="E218" s="135" t="s">
        <v>886</v>
      </c>
      <c r="F218" s="135" t="s">
        <v>45</v>
      </c>
      <c r="G218" s="136">
        <v>300</v>
      </c>
      <c r="H218" s="136">
        <v>300</v>
      </c>
    </row>
    <row r="219" spans="1:8" ht="25.5">
      <c r="A219" s="38">
        <f t="shared" si="3"/>
        <v>208</v>
      </c>
      <c r="B219" s="134" t="s">
        <v>384</v>
      </c>
      <c r="C219" s="135" t="s">
        <v>134</v>
      </c>
      <c r="D219" s="135" t="s">
        <v>870</v>
      </c>
      <c r="E219" s="135" t="s">
        <v>886</v>
      </c>
      <c r="F219" s="135" t="s">
        <v>271</v>
      </c>
      <c r="G219" s="136">
        <v>300</v>
      </c>
      <c r="H219" s="136">
        <v>300</v>
      </c>
    </row>
    <row r="220" spans="1:8" ht="25.5">
      <c r="A220" s="38">
        <f t="shared" si="3"/>
        <v>209</v>
      </c>
      <c r="B220" s="134" t="s">
        <v>887</v>
      </c>
      <c r="C220" s="135" t="s">
        <v>134</v>
      </c>
      <c r="D220" s="135" t="s">
        <v>870</v>
      </c>
      <c r="E220" s="135" t="s">
        <v>888</v>
      </c>
      <c r="F220" s="135" t="s">
        <v>45</v>
      </c>
      <c r="G220" s="136">
        <v>1583.35</v>
      </c>
      <c r="H220" s="136">
        <v>1583.35</v>
      </c>
    </row>
    <row r="221" spans="1:8" ht="25.5">
      <c r="A221" s="38">
        <f t="shared" si="3"/>
        <v>210</v>
      </c>
      <c r="B221" s="134" t="s">
        <v>384</v>
      </c>
      <c r="C221" s="135" t="s">
        <v>134</v>
      </c>
      <c r="D221" s="135" t="s">
        <v>870</v>
      </c>
      <c r="E221" s="135" t="s">
        <v>888</v>
      </c>
      <c r="F221" s="135" t="s">
        <v>271</v>
      </c>
      <c r="G221" s="136">
        <v>1583.35</v>
      </c>
      <c r="H221" s="136">
        <v>1583.35</v>
      </c>
    </row>
    <row r="222" spans="1:8" ht="12.75">
      <c r="A222" s="38">
        <f t="shared" si="3"/>
        <v>211</v>
      </c>
      <c r="B222" s="134" t="s">
        <v>539</v>
      </c>
      <c r="C222" s="135" t="s">
        <v>134</v>
      </c>
      <c r="D222" s="135" t="s">
        <v>128</v>
      </c>
      <c r="E222" s="135" t="s">
        <v>590</v>
      </c>
      <c r="F222" s="135" t="s">
        <v>45</v>
      </c>
      <c r="G222" s="136">
        <v>108115.688</v>
      </c>
      <c r="H222" s="136">
        <v>111865.388</v>
      </c>
    </row>
    <row r="223" spans="1:8" ht="12.75">
      <c r="A223" s="38">
        <f t="shared" si="3"/>
        <v>212</v>
      </c>
      <c r="B223" s="134" t="s">
        <v>540</v>
      </c>
      <c r="C223" s="135" t="s">
        <v>134</v>
      </c>
      <c r="D223" s="135" t="s">
        <v>129</v>
      </c>
      <c r="E223" s="135" t="s">
        <v>590</v>
      </c>
      <c r="F223" s="135" t="s">
        <v>45</v>
      </c>
      <c r="G223" s="136">
        <v>5292.468</v>
      </c>
      <c r="H223" s="136">
        <v>5292.468</v>
      </c>
    </row>
    <row r="224" spans="1:8" ht="12.75">
      <c r="A224" s="38">
        <f t="shared" si="3"/>
        <v>213</v>
      </c>
      <c r="B224" s="134" t="s">
        <v>279</v>
      </c>
      <c r="C224" s="135" t="s">
        <v>134</v>
      </c>
      <c r="D224" s="135" t="s">
        <v>129</v>
      </c>
      <c r="E224" s="135" t="s">
        <v>591</v>
      </c>
      <c r="F224" s="135" t="s">
        <v>45</v>
      </c>
      <c r="G224" s="136">
        <v>5292.468</v>
      </c>
      <c r="H224" s="136">
        <v>5292.468</v>
      </c>
    </row>
    <row r="225" spans="1:8" ht="12.75">
      <c r="A225" s="38">
        <f t="shared" si="3"/>
        <v>214</v>
      </c>
      <c r="B225" s="134" t="s">
        <v>424</v>
      </c>
      <c r="C225" s="135" t="s">
        <v>134</v>
      </c>
      <c r="D225" s="135" t="s">
        <v>129</v>
      </c>
      <c r="E225" s="135" t="s">
        <v>665</v>
      </c>
      <c r="F225" s="135" t="s">
        <v>45</v>
      </c>
      <c r="G225" s="136">
        <v>5292.468</v>
      </c>
      <c r="H225" s="136">
        <v>5292.468</v>
      </c>
    </row>
    <row r="226" spans="1:8" ht="12.75">
      <c r="A226" s="38">
        <f t="shared" si="3"/>
        <v>215</v>
      </c>
      <c r="B226" s="134" t="s">
        <v>425</v>
      </c>
      <c r="C226" s="135" t="s">
        <v>134</v>
      </c>
      <c r="D226" s="135" t="s">
        <v>129</v>
      </c>
      <c r="E226" s="135" t="s">
        <v>665</v>
      </c>
      <c r="F226" s="135" t="s">
        <v>275</v>
      </c>
      <c r="G226" s="136">
        <v>5292.468</v>
      </c>
      <c r="H226" s="136">
        <v>5292.468</v>
      </c>
    </row>
    <row r="227" spans="1:8" ht="12.75">
      <c r="A227" s="38">
        <f t="shared" si="3"/>
        <v>216</v>
      </c>
      <c r="B227" s="134" t="s">
        <v>541</v>
      </c>
      <c r="C227" s="135" t="s">
        <v>134</v>
      </c>
      <c r="D227" s="135" t="s">
        <v>130</v>
      </c>
      <c r="E227" s="135" t="s">
        <v>590</v>
      </c>
      <c r="F227" s="135" t="s">
        <v>45</v>
      </c>
      <c r="G227" s="136">
        <v>95953.099</v>
      </c>
      <c r="H227" s="136">
        <v>99702.799</v>
      </c>
    </row>
    <row r="228" spans="1:8" ht="38.25">
      <c r="A228" s="38">
        <f t="shared" si="3"/>
        <v>217</v>
      </c>
      <c r="B228" s="134" t="s">
        <v>1080</v>
      </c>
      <c r="C228" s="135" t="s">
        <v>134</v>
      </c>
      <c r="D228" s="135" t="s">
        <v>130</v>
      </c>
      <c r="E228" s="135" t="s">
        <v>634</v>
      </c>
      <c r="F228" s="135" t="s">
        <v>45</v>
      </c>
      <c r="G228" s="136">
        <v>400</v>
      </c>
      <c r="H228" s="136">
        <v>400</v>
      </c>
    </row>
    <row r="229" spans="1:8" ht="38.25">
      <c r="A229" s="38">
        <f t="shared" si="3"/>
        <v>218</v>
      </c>
      <c r="B229" s="134" t="s">
        <v>1095</v>
      </c>
      <c r="C229" s="135" t="s">
        <v>134</v>
      </c>
      <c r="D229" s="135" t="s">
        <v>130</v>
      </c>
      <c r="E229" s="135" t="s">
        <v>663</v>
      </c>
      <c r="F229" s="135" t="s">
        <v>45</v>
      </c>
      <c r="G229" s="136">
        <v>400</v>
      </c>
      <c r="H229" s="136">
        <v>400</v>
      </c>
    </row>
    <row r="230" spans="1:8" ht="25.5">
      <c r="A230" s="38">
        <f t="shared" si="3"/>
        <v>219</v>
      </c>
      <c r="B230" s="134" t="s">
        <v>972</v>
      </c>
      <c r="C230" s="135" t="s">
        <v>134</v>
      </c>
      <c r="D230" s="135" t="s">
        <v>130</v>
      </c>
      <c r="E230" s="135" t="s">
        <v>1096</v>
      </c>
      <c r="F230" s="135" t="s">
        <v>45</v>
      </c>
      <c r="G230" s="136">
        <v>400</v>
      </c>
      <c r="H230" s="136">
        <v>400</v>
      </c>
    </row>
    <row r="231" spans="1:8" ht="25.5">
      <c r="A231" s="38">
        <f t="shared" si="3"/>
        <v>220</v>
      </c>
      <c r="B231" s="134" t="s">
        <v>384</v>
      </c>
      <c r="C231" s="135" t="s">
        <v>134</v>
      </c>
      <c r="D231" s="135" t="s">
        <v>130</v>
      </c>
      <c r="E231" s="135" t="s">
        <v>1096</v>
      </c>
      <c r="F231" s="135" t="s">
        <v>271</v>
      </c>
      <c r="G231" s="136">
        <v>400</v>
      </c>
      <c r="H231" s="136">
        <v>400</v>
      </c>
    </row>
    <row r="232" spans="1:8" ht="38.25">
      <c r="A232" s="38">
        <f t="shared" si="3"/>
        <v>221</v>
      </c>
      <c r="B232" s="134" t="s">
        <v>1097</v>
      </c>
      <c r="C232" s="135" t="s">
        <v>134</v>
      </c>
      <c r="D232" s="135" t="s">
        <v>130</v>
      </c>
      <c r="E232" s="135" t="s">
        <v>666</v>
      </c>
      <c r="F232" s="135" t="s">
        <v>45</v>
      </c>
      <c r="G232" s="136">
        <v>95189.079</v>
      </c>
      <c r="H232" s="136">
        <v>98938.779</v>
      </c>
    </row>
    <row r="233" spans="1:8" ht="25.5">
      <c r="A233" s="38">
        <f t="shared" si="3"/>
        <v>222</v>
      </c>
      <c r="B233" s="134" t="s">
        <v>427</v>
      </c>
      <c r="C233" s="135" t="s">
        <v>134</v>
      </c>
      <c r="D233" s="135" t="s">
        <v>130</v>
      </c>
      <c r="E233" s="135" t="s">
        <v>667</v>
      </c>
      <c r="F233" s="135" t="s">
        <v>45</v>
      </c>
      <c r="G233" s="136">
        <v>100</v>
      </c>
      <c r="H233" s="136">
        <v>100</v>
      </c>
    </row>
    <row r="234" spans="1:8" ht="12.75">
      <c r="A234" s="38">
        <f t="shared" si="3"/>
        <v>223</v>
      </c>
      <c r="B234" s="134" t="s">
        <v>411</v>
      </c>
      <c r="C234" s="135" t="s">
        <v>134</v>
      </c>
      <c r="D234" s="135" t="s">
        <v>130</v>
      </c>
      <c r="E234" s="135" t="s">
        <v>667</v>
      </c>
      <c r="F234" s="135" t="s">
        <v>266</v>
      </c>
      <c r="G234" s="136">
        <v>100</v>
      </c>
      <c r="H234" s="136">
        <v>100</v>
      </c>
    </row>
    <row r="235" spans="1:8" ht="25.5">
      <c r="A235" s="38">
        <f t="shared" si="3"/>
        <v>224</v>
      </c>
      <c r="B235" s="134" t="s">
        <v>428</v>
      </c>
      <c r="C235" s="135" t="s">
        <v>134</v>
      </c>
      <c r="D235" s="135" t="s">
        <v>130</v>
      </c>
      <c r="E235" s="135" t="s">
        <v>668</v>
      </c>
      <c r="F235" s="135" t="s">
        <v>45</v>
      </c>
      <c r="G235" s="136">
        <v>180</v>
      </c>
      <c r="H235" s="136">
        <v>180</v>
      </c>
    </row>
    <row r="236" spans="1:8" ht="25.5">
      <c r="A236" s="38">
        <f t="shared" si="3"/>
        <v>225</v>
      </c>
      <c r="B236" s="134" t="s">
        <v>501</v>
      </c>
      <c r="C236" s="135" t="s">
        <v>134</v>
      </c>
      <c r="D236" s="135" t="s">
        <v>130</v>
      </c>
      <c r="E236" s="135" t="s">
        <v>668</v>
      </c>
      <c r="F236" s="135" t="s">
        <v>498</v>
      </c>
      <c r="G236" s="136">
        <v>180</v>
      </c>
      <c r="H236" s="136">
        <v>180</v>
      </c>
    </row>
    <row r="237" spans="1:8" ht="89.25">
      <c r="A237" s="38">
        <f t="shared" si="3"/>
        <v>226</v>
      </c>
      <c r="B237" s="134" t="s">
        <v>1098</v>
      </c>
      <c r="C237" s="135" t="s">
        <v>134</v>
      </c>
      <c r="D237" s="135" t="s">
        <v>130</v>
      </c>
      <c r="E237" s="135" t="s">
        <v>669</v>
      </c>
      <c r="F237" s="135" t="s">
        <v>45</v>
      </c>
      <c r="G237" s="136">
        <v>110</v>
      </c>
      <c r="H237" s="136">
        <v>110</v>
      </c>
    </row>
    <row r="238" spans="1:8" ht="25.5">
      <c r="A238" s="38">
        <f t="shared" si="3"/>
        <v>227</v>
      </c>
      <c r="B238" s="134" t="s">
        <v>384</v>
      </c>
      <c r="C238" s="135" t="s">
        <v>134</v>
      </c>
      <c r="D238" s="135" t="s">
        <v>130</v>
      </c>
      <c r="E238" s="135" t="s">
        <v>669</v>
      </c>
      <c r="F238" s="135" t="s">
        <v>271</v>
      </c>
      <c r="G238" s="136">
        <v>110</v>
      </c>
      <c r="H238" s="136">
        <v>110</v>
      </c>
    </row>
    <row r="239" spans="1:8" ht="25.5">
      <c r="A239" s="38">
        <f t="shared" si="3"/>
        <v>228</v>
      </c>
      <c r="B239" s="134" t="s">
        <v>429</v>
      </c>
      <c r="C239" s="135" t="s">
        <v>134</v>
      </c>
      <c r="D239" s="135" t="s">
        <v>130</v>
      </c>
      <c r="E239" s="135" t="s">
        <v>670</v>
      </c>
      <c r="F239" s="135" t="s">
        <v>45</v>
      </c>
      <c r="G239" s="136">
        <v>10</v>
      </c>
      <c r="H239" s="136">
        <v>10</v>
      </c>
    </row>
    <row r="240" spans="1:8" ht="25.5">
      <c r="A240" s="38">
        <f t="shared" si="3"/>
        <v>229</v>
      </c>
      <c r="B240" s="134" t="s">
        <v>384</v>
      </c>
      <c r="C240" s="135" t="s">
        <v>134</v>
      </c>
      <c r="D240" s="135" t="s">
        <v>130</v>
      </c>
      <c r="E240" s="135" t="s">
        <v>670</v>
      </c>
      <c r="F240" s="135" t="s">
        <v>271</v>
      </c>
      <c r="G240" s="136">
        <v>10</v>
      </c>
      <c r="H240" s="136">
        <v>10</v>
      </c>
    </row>
    <row r="241" spans="1:8" ht="51">
      <c r="A241" s="38">
        <f t="shared" si="3"/>
        <v>230</v>
      </c>
      <c r="B241" s="134" t="s">
        <v>1099</v>
      </c>
      <c r="C241" s="135" t="s">
        <v>134</v>
      </c>
      <c r="D241" s="135" t="s">
        <v>130</v>
      </c>
      <c r="E241" s="135" t="s">
        <v>1100</v>
      </c>
      <c r="F241" s="135" t="s">
        <v>45</v>
      </c>
      <c r="G241" s="136">
        <v>58</v>
      </c>
      <c r="H241" s="136">
        <v>58</v>
      </c>
    </row>
    <row r="242" spans="1:8" ht="25.5">
      <c r="A242" s="38">
        <f t="shared" si="3"/>
        <v>231</v>
      </c>
      <c r="B242" s="134" t="s">
        <v>384</v>
      </c>
      <c r="C242" s="135" t="s">
        <v>134</v>
      </c>
      <c r="D242" s="135" t="s">
        <v>130</v>
      </c>
      <c r="E242" s="135" t="s">
        <v>1100</v>
      </c>
      <c r="F242" s="135" t="s">
        <v>271</v>
      </c>
      <c r="G242" s="136">
        <v>58</v>
      </c>
      <c r="H242" s="136">
        <v>58</v>
      </c>
    </row>
    <row r="243" spans="1:8" ht="63.75">
      <c r="A243" s="38">
        <f t="shared" si="3"/>
        <v>232</v>
      </c>
      <c r="B243" s="134" t="s">
        <v>991</v>
      </c>
      <c r="C243" s="135" t="s">
        <v>134</v>
      </c>
      <c r="D243" s="135" t="s">
        <v>130</v>
      </c>
      <c r="E243" s="135" t="s">
        <v>671</v>
      </c>
      <c r="F243" s="135" t="s">
        <v>45</v>
      </c>
      <c r="G243" s="136">
        <v>8469.779</v>
      </c>
      <c r="H243" s="136">
        <v>8831.279</v>
      </c>
    </row>
    <row r="244" spans="1:8" ht="25.5">
      <c r="A244" s="38">
        <f t="shared" si="3"/>
        <v>233</v>
      </c>
      <c r="B244" s="134" t="s">
        <v>384</v>
      </c>
      <c r="C244" s="135" t="s">
        <v>134</v>
      </c>
      <c r="D244" s="135" t="s">
        <v>130</v>
      </c>
      <c r="E244" s="135" t="s">
        <v>671</v>
      </c>
      <c r="F244" s="135" t="s">
        <v>271</v>
      </c>
      <c r="G244" s="136">
        <v>57.544</v>
      </c>
      <c r="H244" s="136">
        <v>57.544</v>
      </c>
    </row>
    <row r="245" spans="1:8" ht="25.5">
      <c r="A245" s="38">
        <f t="shared" si="3"/>
        <v>234</v>
      </c>
      <c r="B245" s="134" t="s">
        <v>426</v>
      </c>
      <c r="C245" s="135" t="s">
        <v>134</v>
      </c>
      <c r="D245" s="135" t="s">
        <v>130</v>
      </c>
      <c r="E245" s="135" t="s">
        <v>671</v>
      </c>
      <c r="F245" s="135" t="s">
        <v>276</v>
      </c>
      <c r="G245" s="136">
        <v>8412.235</v>
      </c>
      <c r="H245" s="136">
        <v>8773.735</v>
      </c>
    </row>
    <row r="246" spans="1:8" ht="63.75">
      <c r="A246" s="38">
        <f t="shared" si="3"/>
        <v>235</v>
      </c>
      <c r="B246" s="134" t="s">
        <v>992</v>
      </c>
      <c r="C246" s="135" t="s">
        <v>134</v>
      </c>
      <c r="D246" s="135" t="s">
        <v>130</v>
      </c>
      <c r="E246" s="135" t="s">
        <v>672</v>
      </c>
      <c r="F246" s="135" t="s">
        <v>45</v>
      </c>
      <c r="G246" s="136">
        <v>78343.1</v>
      </c>
      <c r="H246" s="136">
        <v>81731.3</v>
      </c>
    </row>
    <row r="247" spans="1:8" ht="25.5">
      <c r="A247" s="38">
        <f t="shared" si="3"/>
        <v>236</v>
      </c>
      <c r="B247" s="134" t="s">
        <v>384</v>
      </c>
      <c r="C247" s="135" t="s">
        <v>134</v>
      </c>
      <c r="D247" s="135" t="s">
        <v>130</v>
      </c>
      <c r="E247" s="135" t="s">
        <v>672</v>
      </c>
      <c r="F247" s="135" t="s">
        <v>271</v>
      </c>
      <c r="G247" s="136">
        <v>1000</v>
      </c>
      <c r="H247" s="136">
        <v>1100</v>
      </c>
    </row>
    <row r="248" spans="1:8" ht="25.5">
      <c r="A248" s="38">
        <f t="shared" si="3"/>
        <v>237</v>
      </c>
      <c r="B248" s="134" t="s">
        <v>426</v>
      </c>
      <c r="C248" s="135" t="s">
        <v>134</v>
      </c>
      <c r="D248" s="135" t="s">
        <v>130</v>
      </c>
      <c r="E248" s="135" t="s">
        <v>672</v>
      </c>
      <c r="F248" s="135" t="s">
        <v>276</v>
      </c>
      <c r="G248" s="136">
        <v>77343.1</v>
      </c>
      <c r="H248" s="136">
        <v>80631.3</v>
      </c>
    </row>
    <row r="249" spans="1:8" ht="63.75">
      <c r="A249" s="38">
        <f t="shared" si="3"/>
        <v>238</v>
      </c>
      <c r="B249" s="134" t="s">
        <v>993</v>
      </c>
      <c r="C249" s="135" t="s">
        <v>134</v>
      </c>
      <c r="D249" s="135" t="s">
        <v>130</v>
      </c>
      <c r="E249" s="135" t="s">
        <v>673</v>
      </c>
      <c r="F249" s="135" t="s">
        <v>45</v>
      </c>
      <c r="G249" s="136">
        <v>7918.2</v>
      </c>
      <c r="H249" s="136">
        <v>7918.2</v>
      </c>
    </row>
    <row r="250" spans="1:8" ht="25.5">
      <c r="A250" s="38">
        <f t="shared" si="3"/>
        <v>239</v>
      </c>
      <c r="B250" s="134" t="s">
        <v>384</v>
      </c>
      <c r="C250" s="135" t="s">
        <v>134</v>
      </c>
      <c r="D250" s="135" t="s">
        <v>130</v>
      </c>
      <c r="E250" s="135" t="s">
        <v>673</v>
      </c>
      <c r="F250" s="135" t="s">
        <v>271</v>
      </c>
      <c r="G250" s="136">
        <v>108</v>
      </c>
      <c r="H250" s="136">
        <v>108</v>
      </c>
    </row>
    <row r="251" spans="1:8" ht="25.5">
      <c r="A251" s="38">
        <f t="shared" si="3"/>
        <v>240</v>
      </c>
      <c r="B251" s="134" t="s">
        <v>426</v>
      </c>
      <c r="C251" s="135" t="s">
        <v>134</v>
      </c>
      <c r="D251" s="135" t="s">
        <v>130</v>
      </c>
      <c r="E251" s="135" t="s">
        <v>673</v>
      </c>
      <c r="F251" s="135" t="s">
        <v>276</v>
      </c>
      <c r="G251" s="136">
        <v>7810.2</v>
      </c>
      <c r="H251" s="136">
        <v>7810.2</v>
      </c>
    </row>
    <row r="252" spans="1:8" ht="12.75">
      <c r="A252" s="38">
        <f t="shared" si="3"/>
        <v>241</v>
      </c>
      <c r="B252" s="134" t="s">
        <v>279</v>
      </c>
      <c r="C252" s="135" t="s">
        <v>134</v>
      </c>
      <c r="D252" s="135" t="s">
        <v>130</v>
      </c>
      <c r="E252" s="135" t="s">
        <v>591</v>
      </c>
      <c r="F252" s="135" t="s">
        <v>45</v>
      </c>
      <c r="G252" s="136">
        <v>364.02</v>
      </c>
      <c r="H252" s="136">
        <v>364.02</v>
      </c>
    </row>
    <row r="253" spans="1:8" ht="25.5">
      <c r="A253" s="38">
        <f t="shared" si="3"/>
        <v>242</v>
      </c>
      <c r="B253" s="134" t="s">
        <v>430</v>
      </c>
      <c r="C253" s="135" t="s">
        <v>134</v>
      </c>
      <c r="D253" s="135" t="s">
        <v>130</v>
      </c>
      <c r="E253" s="135" t="s">
        <v>674</v>
      </c>
      <c r="F253" s="135" t="s">
        <v>45</v>
      </c>
      <c r="G253" s="136">
        <v>364.02</v>
      </c>
      <c r="H253" s="136">
        <v>364.02</v>
      </c>
    </row>
    <row r="254" spans="1:8" ht="25.5">
      <c r="A254" s="38">
        <f t="shared" si="3"/>
        <v>243</v>
      </c>
      <c r="B254" s="134" t="s">
        <v>431</v>
      </c>
      <c r="C254" s="135" t="s">
        <v>134</v>
      </c>
      <c r="D254" s="135" t="s">
        <v>130</v>
      </c>
      <c r="E254" s="135" t="s">
        <v>674</v>
      </c>
      <c r="F254" s="135" t="s">
        <v>268</v>
      </c>
      <c r="G254" s="136">
        <v>364.02</v>
      </c>
      <c r="H254" s="136">
        <v>364.02</v>
      </c>
    </row>
    <row r="255" spans="1:8" ht="12.75">
      <c r="A255" s="38">
        <f t="shared" si="3"/>
        <v>244</v>
      </c>
      <c r="B255" s="134" t="s">
        <v>542</v>
      </c>
      <c r="C255" s="135" t="s">
        <v>134</v>
      </c>
      <c r="D255" s="135" t="s">
        <v>229</v>
      </c>
      <c r="E255" s="135" t="s">
        <v>590</v>
      </c>
      <c r="F255" s="135" t="s">
        <v>45</v>
      </c>
      <c r="G255" s="136">
        <v>6870.121</v>
      </c>
      <c r="H255" s="136">
        <v>6870.121</v>
      </c>
    </row>
    <row r="256" spans="1:8" ht="38.25">
      <c r="A256" s="38">
        <f t="shared" si="3"/>
        <v>245</v>
      </c>
      <c r="B256" s="134" t="s">
        <v>1097</v>
      </c>
      <c r="C256" s="135" t="s">
        <v>134</v>
      </c>
      <c r="D256" s="135" t="s">
        <v>229</v>
      </c>
      <c r="E256" s="135" t="s">
        <v>666</v>
      </c>
      <c r="F256" s="135" t="s">
        <v>45</v>
      </c>
      <c r="G256" s="136">
        <v>6870.121</v>
      </c>
      <c r="H256" s="136">
        <v>6870.121</v>
      </c>
    </row>
    <row r="257" spans="1:8" ht="63.75">
      <c r="A257" s="38">
        <f t="shared" si="3"/>
        <v>246</v>
      </c>
      <c r="B257" s="134" t="s">
        <v>991</v>
      </c>
      <c r="C257" s="135" t="s">
        <v>134</v>
      </c>
      <c r="D257" s="135" t="s">
        <v>229</v>
      </c>
      <c r="E257" s="135" t="s">
        <v>671</v>
      </c>
      <c r="F257" s="135" t="s">
        <v>45</v>
      </c>
      <c r="G257" s="136">
        <v>570.121</v>
      </c>
      <c r="H257" s="136">
        <v>570.121</v>
      </c>
    </row>
    <row r="258" spans="1:8" ht="12.75">
      <c r="A258" s="38">
        <f t="shared" si="3"/>
        <v>247</v>
      </c>
      <c r="B258" s="134" t="s">
        <v>391</v>
      </c>
      <c r="C258" s="135" t="s">
        <v>134</v>
      </c>
      <c r="D258" s="135" t="s">
        <v>229</v>
      </c>
      <c r="E258" s="135" t="s">
        <v>671</v>
      </c>
      <c r="F258" s="135" t="s">
        <v>272</v>
      </c>
      <c r="G258" s="136">
        <v>570.121</v>
      </c>
      <c r="H258" s="136">
        <v>570.121</v>
      </c>
    </row>
    <row r="259" spans="1:8" ht="63.75">
      <c r="A259" s="38">
        <f t="shared" si="3"/>
        <v>248</v>
      </c>
      <c r="B259" s="134" t="s">
        <v>992</v>
      </c>
      <c r="C259" s="135" t="s">
        <v>134</v>
      </c>
      <c r="D259" s="135" t="s">
        <v>229</v>
      </c>
      <c r="E259" s="135" t="s">
        <v>672</v>
      </c>
      <c r="F259" s="135" t="s">
        <v>45</v>
      </c>
      <c r="G259" s="136">
        <v>6300</v>
      </c>
      <c r="H259" s="136">
        <v>6300</v>
      </c>
    </row>
    <row r="260" spans="1:8" ht="12.75">
      <c r="A260" s="38">
        <f t="shared" si="3"/>
        <v>249</v>
      </c>
      <c r="B260" s="134" t="s">
        <v>391</v>
      </c>
      <c r="C260" s="135" t="s">
        <v>134</v>
      </c>
      <c r="D260" s="135" t="s">
        <v>229</v>
      </c>
      <c r="E260" s="135" t="s">
        <v>672</v>
      </c>
      <c r="F260" s="135" t="s">
        <v>272</v>
      </c>
      <c r="G260" s="136">
        <v>5656.02</v>
      </c>
      <c r="H260" s="136">
        <v>5656.02</v>
      </c>
    </row>
    <row r="261" spans="1:8" ht="25.5">
      <c r="A261" s="38">
        <f t="shared" si="3"/>
        <v>250</v>
      </c>
      <c r="B261" s="134" t="s">
        <v>384</v>
      </c>
      <c r="C261" s="135" t="s">
        <v>134</v>
      </c>
      <c r="D261" s="135" t="s">
        <v>229</v>
      </c>
      <c r="E261" s="135" t="s">
        <v>672</v>
      </c>
      <c r="F261" s="135" t="s">
        <v>271</v>
      </c>
      <c r="G261" s="136">
        <v>503.98</v>
      </c>
      <c r="H261" s="136">
        <v>503.98</v>
      </c>
    </row>
    <row r="262" spans="1:8" ht="12.75">
      <c r="A262" s="38">
        <f t="shared" si="3"/>
        <v>251</v>
      </c>
      <c r="B262" s="134" t="s">
        <v>392</v>
      </c>
      <c r="C262" s="135" t="s">
        <v>134</v>
      </c>
      <c r="D262" s="135" t="s">
        <v>229</v>
      </c>
      <c r="E262" s="135" t="s">
        <v>672</v>
      </c>
      <c r="F262" s="135" t="s">
        <v>273</v>
      </c>
      <c r="G262" s="136">
        <v>140</v>
      </c>
      <c r="H262" s="136">
        <v>140</v>
      </c>
    </row>
    <row r="263" spans="1:8" ht="12.75">
      <c r="A263" s="38">
        <f t="shared" si="3"/>
        <v>252</v>
      </c>
      <c r="B263" s="134" t="s">
        <v>813</v>
      </c>
      <c r="C263" s="135" t="s">
        <v>134</v>
      </c>
      <c r="D263" s="135" t="s">
        <v>800</v>
      </c>
      <c r="E263" s="135" t="s">
        <v>590</v>
      </c>
      <c r="F263" s="135" t="s">
        <v>45</v>
      </c>
      <c r="G263" s="136">
        <v>1350</v>
      </c>
      <c r="H263" s="136">
        <v>1350</v>
      </c>
    </row>
    <row r="264" spans="1:8" ht="12.75">
      <c r="A264" s="38">
        <f t="shared" si="3"/>
        <v>253</v>
      </c>
      <c r="B264" s="134" t="s">
        <v>814</v>
      </c>
      <c r="C264" s="135" t="s">
        <v>134</v>
      </c>
      <c r="D264" s="135" t="s">
        <v>802</v>
      </c>
      <c r="E264" s="135" t="s">
        <v>590</v>
      </c>
      <c r="F264" s="135" t="s">
        <v>45</v>
      </c>
      <c r="G264" s="136">
        <v>350</v>
      </c>
      <c r="H264" s="136">
        <v>350</v>
      </c>
    </row>
    <row r="265" spans="1:8" ht="51">
      <c r="A265" s="38">
        <f t="shared" si="3"/>
        <v>254</v>
      </c>
      <c r="B265" s="134" t="s">
        <v>861</v>
      </c>
      <c r="C265" s="135" t="s">
        <v>134</v>
      </c>
      <c r="D265" s="135" t="s">
        <v>802</v>
      </c>
      <c r="E265" s="135" t="s">
        <v>595</v>
      </c>
      <c r="F265" s="135" t="s">
        <v>45</v>
      </c>
      <c r="G265" s="136">
        <v>350</v>
      </c>
      <c r="H265" s="136">
        <v>350</v>
      </c>
    </row>
    <row r="266" spans="1:8" ht="25.5">
      <c r="A266" s="38">
        <f t="shared" si="3"/>
        <v>255</v>
      </c>
      <c r="B266" s="134" t="s">
        <v>815</v>
      </c>
      <c r="C266" s="135" t="s">
        <v>134</v>
      </c>
      <c r="D266" s="135" t="s">
        <v>802</v>
      </c>
      <c r="E266" s="135" t="s">
        <v>604</v>
      </c>
      <c r="F266" s="135" t="s">
        <v>45</v>
      </c>
      <c r="G266" s="136">
        <v>350</v>
      </c>
      <c r="H266" s="136">
        <v>350</v>
      </c>
    </row>
    <row r="267" spans="1:8" ht="25.5">
      <c r="A267" s="38">
        <f t="shared" si="3"/>
        <v>256</v>
      </c>
      <c r="B267" s="134" t="s">
        <v>384</v>
      </c>
      <c r="C267" s="135" t="s">
        <v>134</v>
      </c>
      <c r="D267" s="135" t="s">
        <v>802</v>
      </c>
      <c r="E267" s="135" t="s">
        <v>604</v>
      </c>
      <c r="F267" s="135" t="s">
        <v>271</v>
      </c>
      <c r="G267" s="136">
        <v>350</v>
      </c>
      <c r="H267" s="136">
        <v>350</v>
      </c>
    </row>
    <row r="268" spans="1:8" ht="12.75">
      <c r="A268" s="38">
        <f t="shared" si="3"/>
        <v>257</v>
      </c>
      <c r="B268" s="134" t="s">
        <v>816</v>
      </c>
      <c r="C268" s="135" t="s">
        <v>134</v>
      </c>
      <c r="D268" s="135" t="s">
        <v>805</v>
      </c>
      <c r="E268" s="135" t="s">
        <v>590</v>
      </c>
      <c r="F268" s="135" t="s">
        <v>45</v>
      </c>
      <c r="G268" s="136">
        <v>1000</v>
      </c>
      <c r="H268" s="136">
        <v>1000</v>
      </c>
    </row>
    <row r="269" spans="1:8" ht="51">
      <c r="A269" s="38">
        <f t="shared" si="3"/>
        <v>258</v>
      </c>
      <c r="B269" s="134" t="s">
        <v>861</v>
      </c>
      <c r="C269" s="135" t="s">
        <v>134</v>
      </c>
      <c r="D269" s="135" t="s">
        <v>805</v>
      </c>
      <c r="E269" s="135" t="s">
        <v>595</v>
      </c>
      <c r="F269" s="135" t="s">
        <v>45</v>
      </c>
      <c r="G269" s="136">
        <v>1000</v>
      </c>
      <c r="H269" s="136">
        <v>1000</v>
      </c>
    </row>
    <row r="270" spans="1:8" ht="25.5">
      <c r="A270" s="38">
        <f aca="true" t="shared" si="4" ref="A270:A333">1+A269</f>
        <v>259</v>
      </c>
      <c r="B270" s="134" t="s">
        <v>815</v>
      </c>
      <c r="C270" s="135" t="s">
        <v>134</v>
      </c>
      <c r="D270" s="135" t="s">
        <v>805</v>
      </c>
      <c r="E270" s="135" t="s">
        <v>604</v>
      </c>
      <c r="F270" s="135" t="s">
        <v>45</v>
      </c>
      <c r="G270" s="136">
        <v>1000</v>
      </c>
      <c r="H270" s="136">
        <v>1000</v>
      </c>
    </row>
    <row r="271" spans="1:8" ht="25.5">
      <c r="A271" s="38">
        <f t="shared" si="4"/>
        <v>260</v>
      </c>
      <c r="B271" s="134" t="s">
        <v>501</v>
      </c>
      <c r="C271" s="135" t="s">
        <v>134</v>
      </c>
      <c r="D271" s="135" t="s">
        <v>805</v>
      </c>
      <c r="E271" s="135" t="s">
        <v>604</v>
      </c>
      <c r="F271" s="135" t="s">
        <v>498</v>
      </c>
      <c r="G271" s="136">
        <v>1000</v>
      </c>
      <c r="H271" s="136">
        <v>1000</v>
      </c>
    </row>
    <row r="272" spans="1:8" ht="38.25">
      <c r="A272" s="38">
        <f t="shared" si="4"/>
        <v>261</v>
      </c>
      <c r="B272" s="134" t="s">
        <v>543</v>
      </c>
      <c r="C272" s="135" t="s">
        <v>134</v>
      </c>
      <c r="D272" s="135" t="s">
        <v>230</v>
      </c>
      <c r="E272" s="135" t="s">
        <v>590</v>
      </c>
      <c r="F272" s="135" t="s">
        <v>45</v>
      </c>
      <c r="G272" s="136">
        <v>170689.3</v>
      </c>
      <c r="H272" s="136">
        <v>166474.3</v>
      </c>
    </row>
    <row r="273" spans="1:8" ht="25.5">
      <c r="A273" s="38">
        <f t="shared" si="4"/>
        <v>262</v>
      </c>
      <c r="B273" s="134" t="s">
        <v>544</v>
      </c>
      <c r="C273" s="135" t="s">
        <v>134</v>
      </c>
      <c r="D273" s="135" t="s">
        <v>40</v>
      </c>
      <c r="E273" s="135" t="s">
        <v>590</v>
      </c>
      <c r="F273" s="135" t="s">
        <v>45</v>
      </c>
      <c r="G273" s="136">
        <v>9009.4</v>
      </c>
      <c r="H273" s="136">
        <v>9009.4</v>
      </c>
    </row>
    <row r="274" spans="1:8" ht="38.25">
      <c r="A274" s="38">
        <f t="shared" si="4"/>
        <v>263</v>
      </c>
      <c r="B274" s="134" t="s">
        <v>872</v>
      </c>
      <c r="C274" s="135" t="s">
        <v>134</v>
      </c>
      <c r="D274" s="135" t="s">
        <v>40</v>
      </c>
      <c r="E274" s="135" t="s">
        <v>675</v>
      </c>
      <c r="F274" s="135" t="s">
        <v>45</v>
      </c>
      <c r="G274" s="136">
        <v>9009.4</v>
      </c>
      <c r="H274" s="136">
        <v>9009.4</v>
      </c>
    </row>
    <row r="275" spans="1:8" ht="25.5">
      <c r="A275" s="38">
        <f t="shared" si="4"/>
        <v>264</v>
      </c>
      <c r="B275" s="134" t="s">
        <v>432</v>
      </c>
      <c r="C275" s="135" t="s">
        <v>134</v>
      </c>
      <c r="D275" s="135" t="s">
        <v>40</v>
      </c>
      <c r="E275" s="135" t="s">
        <v>676</v>
      </c>
      <c r="F275" s="135" t="s">
        <v>45</v>
      </c>
      <c r="G275" s="136">
        <v>9009.4</v>
      </c>
      <c r="H275" s="136">
        <v>9009.4</v>
      </c>
    </row>
    <row r="276" spans="1:8" ht="25.5">
      <c r="A276" s="38">
        <f t="shared" si="4"/>
        <v>265</v>
      </c>
      <c r="B276" s="134" t="s">
        <v>433</v>
      </c>
      <c r="C276" s="135" t="s">
        <v>134</v>
      </c>
      <c r="D276" s="135" t="s">
        <v>40</v>
      </c>
      <c r="E276" s="135" t="s">
        <v>677</v>
      </c>
      <c r="F276" s="135" t="s">
        <v>45</v>
      </c>
      <c r="G276" s="136">
        <v>393.4</v>
      </c>
      <c r="H276" s="136">
        <v>393.4</v>
      </c>
    </row>
    <row r="277" spans="1:8" ht="12.75">
      <c r="A277" s="38">
        <f t="shared" si="4"/>
        <v>266</v>
      </c>
      <c r="B277" s="134" t="s">
        <v>434</v>
      </c>
      <c r="C277" s="135" t="s">
        <v>134</v>
      </c>
      <c r="D277" s="135" t="s">
        <v>40</v>
      </c>
      <c r="E277" s="135" t="s">
        <v>677</v>
      </c>
      <c r="F277" s="135" t="s">
        <v>277</v>
      </c>
      <c r="G277" s="136">
        <v>393.4</v>
      </c>
      <c r="H277" s="136">
        <v>393.4</v>
      </c>
    </row>
    <row r="278" spans="1:8" ht="51">
      <c r="A278" s="38">
        <f t="shared" si="4"/>
        <v>267</v>
      </c>
      <c r="B278" s="134" t="s">
        <v>994</v>
      </c>
      <c r="C278" s="135" t="s">
        <v>134</v>
      </c>
      <c r="D278" s="135" t="s">
        <v>40</v>
      </c>
      <c r="E278" s="135" t="s">
        <v>678</v>
      </c>
      <c r="F278" s="135" t="s">
        <v>45</v>
      </c>
      <c r="G278" s="136">
        <v>8616</v>
      </c>
      <c r="H278" s="136">
        <v>8616</v>
      </c>
    </row>
    <row r="279" spans="1:8" ht="12.75">
      <c r="A279" s="38">
        <f t="shared" si="4"/>
        <v>268</v>
      </c>
      <c r="B279" s="134" t="s">
        <v>434</v>
      </c>
      <c r="C279" s="135" t="s">
        <v>134</v>
      </c>
      <c r="D279" s="135" t="s">
        <v>40</v>
      </c>
      <c r="E279" s="135" t="s">
        <v>678</v>
      </c>
      <c r="F279" s="135" t="s">
        <v>277</v>
      </c>
      <c r="G279" s="136">
        <v>8616</v>
      </c>
      <c r="H279" s="136">
        <v>8616</v>
      </c>
    </row>
    <row r="280" spans="1:8" ht="12.75">
      <c r="A280" s="38">
        <f t="shared" si="4"/>
        <v>269</v>
      </c>
      <c r="B280" s="134" t="s">
        <v>545</v>
      </c>
      <c r="C280" s="135" t="s">
        <v>134</v>
      </c>
      <c r="D280" s="135" t="s">
        <v>231</v>
      </c>
      <c r="E280" s="135" t="s">
        <v>590</v>
      </c>
      <c r="F280" s="135" t="s">
        <v>45</v>
      </c>
      <c r="G280" s="136">
        <v>161679.9</v>
      </c>
      <c r="H280" s="136">
        <v>157464.9</v>
      </c>
    </row>
    <row r="281" spans="1:8" ht="38.25">
      <c r="A281" s="38">
        <f t="shared" si="4"/>
        <v>270</v>
      </c>
      <c r="B281" s="134" t="s">
        <v>872</v>
      </c>
      <c r="C281" s="135" t="s">
        <v>134</v>
      </c>
      <c r="D281" s="135" t="s">
        <v>231</v>
      </c>
      <c r="E281" s="135" t="s">
        <v>675</v>
      </c>
      <c r="F281" s="135" t="s">
        <v>45</v>
      </c>
      <c r="G281" s="136">
        <v>161679.9</v>
      </c>
      <c r="H281" s="136">
        <v>157464.9</v>
      </c>
    </row>
    <row r="282" spans="1:8" ht="25.5">
      <c r="A282" s="38">
        <f t="shared" si="4"/>
        <v>271</v>
      </c>
      <c r="B282" s="134" t="s">
        <v>432</v>
      </c>
      <c r="C282" s="135" t="s">
        <v>134</v>
      </c>
      <c r="D282" s="135" t="s">
        <v>231</v>
      </c>
      <c r="E282" s="135" t="s">
        <v>676</v>
      </c>
      <c r="F282" s="135" t="s">
        <v>45</v>
      </c>
      <c r="G282" s="136">
        <v>161679.9</v>
      </c>
      <c r="H282" s="136">
        <v>157464.9</v>
      </c>
    </row>
    <row r="283" spans="1:8" ht="25.5">
      <c r="A283" s="38">
        <f t="shared" si="4"/>
        <v>272</v>
      </c>
      <c r="B283" s="134" t="s">
        <v>436</v>
      </c>
      <c r="C283" s="135" t="s">
        <v>134</v>
      </c>
      <c r="D283" s="135" t="s">
        <v>231</v>
      </c>
      <c r="E283" s="135" t="s">
        <v>680</v>
      </c>
      <c r="F283" s="135" t="s">
        <v>45</v>
      </c>
      <c r="G283" s="136">
        <v>161679.9</v>
      </c>
      <c r="H283" s="136">
        <v>157464.9</v>
      </c>
    </row>
    <row r="284" spans="1:8" ht="12.75">
      <c r="A284" s="38">
        <f t="shared" si="4"/>
        <v>273</v>
      </c>
      <c r="B284" s="134" t="s">
        <v>435</v>
      </c>
      <c r="C284" s="135" t="s">
        <v>134</v>
      </c>
      <c r="D284" s="135" t="s">
        <v>231</v>
      </c>
      <c r="E284" s="135" t="s">
        <v>680</v>
      </c>
      <c r="F284" s="135" t="s">
        <v>269</v>
      </c>
      <c r="G284" s="136">
        <v>161679.9</v>
      </c>
      <c r="H284" s="136">
        <v>157464.9</v>
      </c>
    </row>
    <row r="285" spans="1:8" ht="25.5">
      <c r="A285" s="38">
        <f t="shared" si="4"/>
        <v>274</v>
      </c>
      <c r="B285" s="134" t="s">
        <v>103</v>
      </c>
      <c r="C285" s="135" t="s">
        <v>41</v>
      </c>
      <c r="D285" s="135" t="s">
        <v>46</v>
      </c>
      <c r="E285" s="135" t="s">
        <v>590</v>
      </c>
      <c r="F285" s="135" t="s">
        <v>45</v>
      </c>
      <c r="G285" s="136">
        <v>759363.99</v>
      </c>
      <c r="H285" s="136">
        <v>761608.19</v>
      </c>
    </row>
    <row r="286" spans="1:8" ht="12.75">
      <c r="A286" s="38">
        <f t="shared" si="4"/>
        <v>275</v>
      </c>
      <c r="B286" s="134" t="s">
        <v>537</v>
      </c>
      <c r="C286" s="135" t="s">
        <v>41</v>
      </c>
      <c r="D286" s="135" t="s">
        <v>121</v>
      </c>
      <c r="E286" s="135" t="s">
        <v>590</v>
      </c>
      <c r="F286" s="135" t="s">
        <v>45</v>
      </c>
      <c r="G286" s="136">
        <v>759363.99</v>
      </c>
      <c r="H286" s="136">
        <v>761608.19</v>
      </c>
    </row>
    <row r="287" spans="1:8" ht="12.75">
      <c r="A287" s="38">
        <f t="shared" si="4"/>
        <v>276</v>
      </c>
      <c r="B287" s="134" t="s">
        <v>538</v>
      </c>
      <c r="C287" s="135" t="s">
        <v>41</v>
      </c>
      <c r="D287" s="135" t="s">
        <v>122</v>
      </c>
      <c r="E287" s="135" t="s">
        <v>590</v>
      </c>
      <c r="F287" s="135" t="s">
        <v>45</v>
      </c>
      <c r="G287" s="136">
        <v>364555.87502</v>
      </c>
      <c r="H287" s="136">
        <v>365708.92502</v>
      </c>
    </row>
    <row r="288" spans="1:8" ht="38.25">
      <c r="A288" s="38">
        <f t="shared" si="4"/>
        <v>277</v>
      </c>
      <c r="B288" s="134" t="s">
        <v>873</v>
      </c>
      <c r="C288" s="135" t="s">
        <v>41</v>
      </c>
      <c r="D288" s="135" t="s">
        <v>122</v>
      </c>
      <c r="E288" s="135" t="s">
        <v>681</v>
      </c>
      <c r="F288" s="135" t="s">
        <v>45</v>
      </c>
      <c r="G288" s="136">
        <v>364555.87502</v>
      </c>
      <c r="H288" s="136">
        <v>365708.92502</v>
      </c>
    </row>
    <row r="289" spans="1:8" ht="38.25">
      <c r="A289" s="38">
        <f t="shared" si="4"/>
        <v>278</v>
      </c>
      <c r="B289" s="134" t="s">
        <v>502</v>
      </c>
      <c r="C289" s="135" t="s">
        <v>41</v>
      </c>
      <c r="D289" s="135" t="s">
        <v>122</v>
      </c>
      <c r="E289" s="135" t="s">
        <v>682</v>
      </c>
      <c r="F289" s="135" t="s">
        <v>45</v>
      </c>
      <c r="G289" s="136">
        <v>364555.87502</v>
      </c>
      <c r="H289" s="136">
        <v>365708.92502</v>
      </c>
    </row>
    <row r="290" spans="1:8" ht="63.75">
      <c r="A290" s="38">
        <f t="shared" si="4"/>
        <v>279</v>
      </c>
      <c r="B290" s="134" t="s">
        <v>437</v>
      </c>
      <c r="C290" s="135" t="s">
        <v>41</v>
      </c>
      <c r="D290" s="135" t="s">
        <v>122</v>
      </c>
      <c r="E290" s="135" t="s">
        <v>683</v>
      </c>
      <c r="F290" s="135" t="s">
        <v>45</v>
      </c>
      <c r="G290" s="136">
        <v>94385.62835</v>
      </c>
      <c r="H290" s="136">
        <v>94385.62835</v>
      </c>
    </row>
    <row r="291" spans="1:8" ht="12.75">
      <c r="A291" s="38">
        <f t="shared" si="4"/>
        <v>280</v>
      </c>
      <c r="B291" s="134" t="s">
        <v>391</v>
      </c>
      <c r="C291" s="135" t="s">
        <v>41</v>
      </c>
      <c r="D291" s="135" t="s">
        <v>122</v>
      </c>
      <c r="E291" s="135" t="s">
        <v>683</v>
      </c>
      <c r="F291" s="135" t="s">
        <v>272</v>
      </c>
      <c r="G291" s="136">
        <v>94385.62835</v>
      </c>
      <c r="H291" s="136">
        <v>94385.62835</v>
      </c>
    </row>
    <row r="292" spans="1:8" ht="102">
      <c r="A292" s="38">
        <f t="shared" si="4"/>
        <v>281</v>
      </c>
      <c r="B292" s="134" t="s">
        <v>438</v>
      </c>
      <c r="C292" s="135" t="s">
        <v>41</v>
      </c>
      <c r="D292" s="135" t="s">
        <v>122</v>
      </c>
      <c r="E292" s="135" t="s">
        <v>684</v>
      </c>
      <c r="F292" s="135" t="s">
        <v>45</v>
      </c>
      <c r="G292" s="136">
        <v>3751.14486</v>
      </c>
      <c r="H292" s="136">
        <v>3751.14486</v>
      </c>
    </row>
    <row r="293" spans="1:8" ht="25.5">
      <c r="A293" s="38">
        <f t="shared" si="4"/>
        <v>282</v>
      </c>
      <c r="B293" s="134" t="s">
        <v>384</v>
      </c>
      <c r="C293" s="135" t="s">
        <v>41</v>
      </c>
      <c r="D293" s="135" t="s">
        <v>122</v>
      </c>
      <c r="E293" s="135" t="s">
        <v>684</v>
      </c>
      <c r="F293" s="135" t="s">
        <v>271</v>
      </c>
      <c r="G293" s="136">
        <v>3751.14486</v>
      </c>
      <c r="H293" s="136">
        <v>3751.14486</v>
      </c>
    </row>
    <row r="294" spans="1:8" ht="38.25">
      <c r="A294" s="38">
        <f t="shared" si="4"/>
        <v>283</v>
      </c>
      <c r="B294" s="134" t="s">
        <v>439</v>
      </c>
      <c r="C294" s="135" t="s">
        <v>41</v>
      </c>
      <c r="D294" s="135" t="s">
        <v>122</v>
      </c>
      <c r="E294" s="135" t="s">
        <v>685</v>
      </c>
      <c r="F294" s="135" t="s">
        <v>45</v>
      </c>
      <c r="G294" s="136">
        <v>47549.95416</v>
      </c>
      <c r="H294" s="136">
        <v>47549.95416</v>
      </c>
    </row>
    <row r="295" spans="1:8" ht="12.75">
      <c r="A295" s="38">
        <f t="shared" si="4"/>
        <v>284</v>
      </c>
      <c r="B295" s="134" t="s">
        <v>391</v>
      </c>
      <c r="C295" s="135" t="s">
        <v>41</v>
      </c>
      <c r="D295" s="135" t="s">
        <v>122</v>
      </c>
      <c r="E295" s="135" t="s">
        <v>685</v>
      </c>
      <c r="F295" s="135" t="s">
        <v>272</v>
      </c>
      <c r="G295" s="136">
        <v>36.48</v>
      </c>
      <c r="H295" s="136">
        <v>36.48</v>
      </c>
    </row>
    <row r="296" spans="1:8" ht="25.5">
      <c r="A296" s="38">
        <f t="shared" si="4"/>
        <v>285</v>
      </c>
      <c r="B296" s="134" t="s">
        <v>384</v>
      </c>
      <c r="C296" s="135" t="s">
        <v>41</v>
      </c>
      <c r="D296" s="135" t="s">
        <v>122</v>
      </c>
      <c r="E296" s="135" t="s">
        <v>685</v>
      </c>
      <c r="F296" s="135" t="s">
        <v>271</v>
      </c>
      <c r="G296" s="136">
        <v>40805.17333</v>
      </c>
      <c r="H296" s="136">
        <v>40805.17333</v>
      </c>
    </row>
    <row r="297" spans="1:8" ht="12.75">
      <c r="A297" s="38">
        <f t="shared" si="4"/>
        <v>286</v>
      </c>
      <c r="B297" s="134" t="s">
        <v>392</v>
      </c>
      <c r="C297" s="135" t="s">
        <v>41</v>
      </c>
      <c r="D297" s="135" t="s">
        <v>122</v>
      </c>
      <c r="E297" s="135" t="s">
        <v>685</v>
      </c>
      <c r="F297" s="135" t="s">
        <v>273</v>
      </c>
      <c r="G297" s="136">
        <v>6708.30083</v>
      </c>
      <c r="H297" s="136">
        <v>6708.30083</v>
      </c>
    </row>
    <row r="298" spans="1:8" ht="38.25">
      <c r="A298" s="38">
        <f t="shared" si="4"/>
        <v>287</v>
      </c>
      <c r="B298" s="134" t="s">
        <v>440</v>
      </c>
      <c r="C298" s="135" t="s">
        <v>41</v>
      </c>
      <c r="D298" s="135" t="s">
        <v>122</v>
      </c>
      <c r="E298" s="135" t="s">
        <v>686</v>
      </c>
      <c r="F298" s="135" t="s">
        <v>45</v>
      </c>
      <c r="G298" s="136">
        <v>374.8422</v>
      </c>
      <c r="H298" s="136">
        <v>374.8422</v>
      </c>
    </row>
    <row r="299" spans="1:8" ht="25.5">
      <c r="A299" s="38">
        <f t="shared" si="4"/>
        <v>288</v>
      </c>
      <c r="B299" s="134" t="s">
        <v>384</v>
      </c>
      <c r="C299" s="135" t="s">
        <v>41</v>
      </c>
      <c r="D299" s="135" t="s">
        <v>122</v>
      </c>
      <c r="E299" s="135" t="s">
        <v>686</v>
      </c>
      <c r="F299" s="135" t="s">
        <v>271</v>
      </c>
      <c r="G299" s="136">
        <v>374.8422</v>
      </c>
      <c r="H299" s="136">
        <v>374.8422</v>
      </c>
    </row>
    <row r="300" spans="1:8" ht="63.75">
      <c r="A300" s="38">
        <f t="shared" si="4"/>
        <v>289</v>
      </c>
      <c r="B300" s="134" t="s">
        <v>1101</v>
      </c>
      <c r="C300" s="135" t="s">
        <v>41</v>
      </c>
      <c r="D300" s="135" t="s">
        <v>122</v>
      </c>
      <c r="E300" s="135" t="s">
        <v>687</v>
      </c>
      <c r="F300" s="135" t="s">
        <v>45</v>
      </c>
      <c r="G300" s="136">
        <v>44610.7</v>
      </c>
      <c r="H300" s="136">
        <v>42467.75</v>
      </c>
    </row>
    <row r="301" spans="1:8" ht="25.5">
      <c r="A301" s="38">
        <f t="shared" si="4"/>
        <v>290</v>
      </c>
      <c r="B301" s="134" t="s">
        <v>384</v>
      </c>
      <c r="C301" s="135" t="s">
        <v>41</v>
      </c>
      <c r="D301" s="135" t="s">
        <v>122</v>
      </c>
      <c r="E301" s="135" t="s">
        <v>687</v>
      </c>
      <c r="F301" s="135" t="s">
        <v>271</v>
      </c>
      <c r="G301" s="136">
        <v>44610.7</v>
      </c>
      <c r="H301" s="136">
        <v>42467.75</v>
      </c>
    </row>
    <row r="302" spans="1:8" ht="25.5">
      <c r="A302" s="38">
        <f t="shared" si="4"/>
        <v>291</v>
      </c>
      <c r="B302" s="134" t="s">
        <v>1102</v>
      </c>
      <c r="C302" s="135" t="s">
        <v>41</v>
      </c>
      <c r="D302" s="135" t="s">
        <v>122</v>
      </c>
      <c r="E302" s="135" t="s">
        <v>889</v>
      </c>
      <c r="F302" s="135" t="s">
        <v>45</v>
      </c>
      <c r="G302" s="136">
        <v>4843.47224</v>
      </c>
      <c r="H302" s="136">
        <v>4843.47224</v>
      </c>
    </row>
    <row r="303" spans="1:8" ht="25.5">
      <c r="A303" s="38">
        <f t="shared" si="4"/>
        <v>292</v>
      </c>
      <c r="B303" s="134" t="s">
        <v>384</v>
      </c>
      <c r="C303" s="135" t="s">
        <v>41</v>
      </c>
      <c r="D303" s="135" t="s">
        <v>122</v>
      </c>
      <c r="E303" s="135" t="s">
        <v>889</v>
      </c>
      <c r="F303" s="135" t="s">
        <v>271</v>
      </c>
      <c r="G303" s="136">
        <v>4843.47224</v>
      </c>
      <c r="H303" s="136">
        <v>4843.47224</v>
      </c>
    </row>
    <row r="304" spans="1:8" ht="89.25">
      <c r="A304" s="38">
        <f t="shared" si="4"/>
        <v>293</v>
      </c>
      <c r="B304" s="134" t="s">
        <v>503</v>
      </c>
      <c r="C304" s="135" t="s">
        <v>41</v>
      </c>
      <c r="D304" s="135" t="s">
        <v>122</v>
      </c>
      <c r="E304" s="135" t="s">
        <v>688</v>
      </c>
      <c r="F304" s="135" t="s">
        <v>45</v>
      </c>
      <c r="G304" s="136">
        <v>971.13321</v>
      </c>
      <c r="H304" s="136">
        <v>971.13321</v>
      </c>
    </row>
    <row r="305" spans="1:8" ht="25.5">
      <c r="A305" s="38">
        <f t="shared" si="4"/>
        <v>294</v>
      </c>
      <c r="B305" s="134" t="s">
        <v>384</v>
      </c>
      <c r="C305" s="135" t="s">
        <v>41</v>
      </c>
      <c r="D305" s="135" t="s">
        <v>122</v>
      </c>
      <c r="E305" s="135" t="s">
        <v>688</v>
      </c>
      <c r="F305" s="135" t="s">
        <v>271</v>
      </c>
      <c r="G305" s="136">
        <v>971.13321</v>
      </c>
      <c r="H305" s="136">
        <v>971.13321</v>
      </c>
    </row>
    <row r="306" spans="1:8" ht="76.5">
      <c r="A306" s="38">
        <f t="shared" si="4"/>
        <v>295</v>
      </c>
      <c r="B306" s="134" t="s">
        <v>689</v>
      </c>
      <c r="C306" s="135" t="s">
        <v>41</v>
      </c>
      <c r="D306" s="135" t="s">
        <v>122</v>
      </c>
      <c r="E306" s="135" t="s">
        <v>690</v>
      </c>
      <c r="F306" s="135" t="s">
        <v>45</v>
      </c>
      <c r="G306" s="136">
        <v>165831</v>
      </c>
      <c r="H306" s="136">
        <v>169037</v>
      </c>
    </row>
    <row r="307" spans="1:8" ht="12.75">
      <c r="A307" s="38">
        <f t="shared" si="4"/>
        <v>296</v>
      </c>
      <c r="B307" s="134" t="s">
        <v>391</v>
      </c>
      <c r="C307" s="135" t="s">
        <v>41</v>
      </c>
      <c r="D307" s="135" t="s">
        <v>122</v>
      </c>
      <c r="E307" s="135" t="s">
        <v>690</v>
      </c>
      <c r="F307" s="135" t="s">
        <v>272</v>
      </c>
      <c r="G307" s="136">
        <v>165831</v>
      </c>
      <c r="H307" s="136">
        <v>169037</v>
      </c>
    </row>
    <row r="308" spans="1:8" ht="89.25">
      <c r="A308" s="38">
        <f t="shared" si="4"/>
        <v>297</v>
      </c>
      <c r="B308" s="134" t="s">
        <v>691</v>
      </c>
      <c r="C308" s="135" t="s">
        <v>41</v>
      </c>
      <c r="D308" s="135" t="s">
        <v>122</v>
      </c>
      <c r="E308" s="135" t="s">
        <v>692</v>
      </c>
      <c r="F308" s="135" t="s">
        <v>45</v>
      </c>
      <c r="G308" s="136">
        <v>2238</v>
      </c>
      <c r="H308" s="136">
        <v>2328</v>
      </c>
    </row>
    <row r="309" spans="1:8" ht="25.5">
      <c r="A309" s="38">
        <f t="shared" si="4"/>
        <v>298</v>
      </c>
      <c r="B309" s="134" t="s">
        <v>384</v>
      </c>
      <c r="C309" s="135" t="s">
        <v>41</v>
      </c>
      <c r="D309" s="135" t="s">
        <v>122</v>
      </c>
      <c r="E309" s="135" t="s">
        <v>692</v>
      </c>
      <c r="F309" s="135" t="s">
        <v>271</v>
      </c>
      <c r="G309" s="136">
        <v>2238</v>
      </c>
      <c r="H309" s="136">
        <v>2328</v>
      </c>
    </row>
    <row r="310" spans="1:8" ht="12.75">
      <c r="A310" s="38">
        <f t="shared" si="4"/>
        <v>299</v>
      </c>
      <c r="B310" s="134" t="s">
        <v>546</v>
      </c>
      <c r="C310" s="135" t="s">
        <v>41</v>
      </c>
      <c r="D310" s="135" t="s">
        <v>123</v>
      </c>
      <c r="E310" s="135" t="s">
        <v>590</v>
      </c>
      <c r="F310" s="135" t="s">
        <v>45</v>
      </c>
      <c r="G310" s="136">
        <v>381910.56398</v>
      </c>
      <c r="H310" s="136">
        <v>382965.61398</v>
      </c>
    </row>
    <row r="311" spans="1:8" ht="38.25">
      <c r="A311" s="38">
        <f t="shared" si="4"/>
        <v>300</v>
      </c>
      <c r="B311" s="134" t="s">
        <v>873</v>
      </c>
      <c r="C311" s="135" t="s">
        <v>41</v>
      </c>
      <c r="D311" s="135" t="s">
        <v>123</v>
      </c>
      <c r="E311" s="135" t="s">
        <v>681</v>
      </c>
      <c r="F311" s="135" t="s">
        <v>45</v>
      </c>
      <c r="G311" s="136">
        <v>381910.56398</v>
      </c>
      <c r="H311" s="136">
        <v>382965.61398</v>
      </c>
    </row>
    <row r="312" spans="1:8" ht="38.25">
      <c r="A312" s="38">
        <f t="shared" si="4"/>
        <v>301</v>
      </c>
      <c r="B312" s="134" t="s">
        <v>441</v>
      </c>
      <c r="C312" s="135" t="s">
        <v>41</v>
      </c>
      <c r="D312" s="135" t="s">
        <v>123</v>
      </c>
      <c r="E312" s="135" t="s">
        <v>693</v>
      </c>
      <c r="F312" s="135" t="s">
        <v>45</v>
      </c>
      <c r="G312" s="136">
        <v>381910.56398</v>
      </c>
      <c r="H312" s="136">
        <v>382965.61398</v>
      </c>
    </row>
    <row r="313" spans="1:8" ht="63.75">
      <c r="A313" s="38">
        <f t="shared" si="4"/>
        <v>302</v>
      </c>
      <c r="B313" s="134" t="s">
        <v>442</v>
      </c>
      <c r="C313" s="135" t="s">
        <v>41</v>
      </c>
      <c r="D313" s="135" t="s">
        <v>123</v>
      </c>
      <c r="E313" s="135" t="s">
        <v>694</v>
      </c>
      <c r="F313" s="135" t="s">
        <v>45</v>
      </c>
      <c r="G313" s="136">
        <v>73567.77336</v>
      </c>
      <c r="H313" s="136">
        <v>73567.77336</v>
      </c>
    </row>
    <row r="314" spans="1:8" ht="12.75">
      <c r="A314" s="38">
        <f t="shared" si="4"/>
        <v>303</v>
      </c>
      <c r="B314" s="134" t="s">
        <v>391</v>
      </c>
      <c r="C314" s="135" t="s">
        <v>41</v>
      </c>
      <c r="D314" s="135" t="s">
        <v>123</v>
      </c>
      <c r="E314" s="135" t="s">
        <v>694</v>
      </c>
      <c r="F314" s="135" t="s">
        <v>272</v>
      </c>
      <c r="G314" s="136">
        <v>73567.77336</v>
      </c>
      <c r="H314" s="136">
        <v>73567.77336</v>
      </c>
    </row>
    <row r="315" spans="1:8" ht="102">
      <c r="A315" s="38">
        <f t="shared" si="4"/>
        <v>304</v>
      </c>
      <c r="B315" s="134" t="s">
        <v>443</v>
      </c>
      <c r="C315" s="135" t="s">
        <v>41</v>
      </c>
      <c r="D315" s="135" t="s">
        <v>123</v>
      </c>
      <c r="E315" s="135" t="s">
        <v>695</v>
      </c>
      <c r="F315" s="135" t="s">
        <v>45</v>
      </c>
      <c r="G315" s="136">
        <v>1786.5871</v>
      </c>
      <c r="H315" s="136">
        <v>1786.5871</v>
      </c>
    </row>
    <row r="316" spans="1:8" ht="25.5">
      <c r="A316" s="38">
        <f t="shared" si="4"/>
        <v>305</v>
      </c>
      <c r="B316" s="134" t="s">
        <v>384</v>
      </c>
      <c r="C316" s="135" t="s">
        <v>41</v>
      </c>
      <c r="D316" s="135" t="s">
        <v>123</v>
      </c>
      <c r="E316" s="135" t="s">
        <v>695</v>
      </c>
      <c r="F316" s="135" t="s">
        <v>271</v>
      </c>
      <c r="G316" s="136">
        <v>1786.5871</v>
      </c>
      <c r="H316" s="136">
        <v>1786.5871</v>
      </c>
    </row>
    <row r="317" spans="1:8" ht="38.25">
      <c r="A317" s="38">
        <f t="shared" si="4"/>
        <v>306</v>
      </c>
      <c r="B317" s="134" t="s">
        <v>444</v>
      </c>
      <c r="C317" s="135" t="s">
        <v>41</v>
      </c>
      <c r="D317" s="135" t="s">
        <v>123</v>
      </c>
      <c r="E317" s="135" t="s">
        <v>696</v>
      </c>
      <c r="F317" s="135" t="s">
        <v>45</v>
      </c>
      <c r="G317" s="136">
        <v>45268.9804</v>
      </c>
      <c r="H317" s="136">
        <v>45268.9804</v>
      </c>
    </row>
    <row r="318" spans="1:8" ht="12.75">
      <c r="A318" s="38">
        <f t="shared" si="4"/>
        <v>307</v>
      </c>
      <c r="B318" s="134" t="s">
        <v>391</v>
      </c>
      <c r="C318" s="135" t="s">
        <v>41</v>
      </c>
      <c r="D318" s="135" t="s">
        <v>123</v>
      </c>
      <c r="E318" s="135" t="s">
        <v>696</v>
      </c>
      <c r="F318" s="135" t="s">
        <v>272</v>
      </c>
      <c r="G318" s="136">
        <v>167.96</v>
      </c>
      <c r="H318" s="136">
        <v>167.96</v>
      </c>
    </row>
    <row r="319" spans="1:8" ht="25.5">
      <c r="A319" s="38">
        <f t="shared" si="4"/>
        <v>308</v>
      </c>
      <c r="B319" s="134" t="s">
        <v>384</v>
      </c>
      <c r="C319" s="135" t="s">
        <v>41</v>
      </c>
      <c r="D319" s="135" t="s">
        <v>123</v>
      </c>
      <c r="E319" s="135" t="s">
        <v>696</v>
      </c>
      <c r="F319" s="135" t="s">
        <v>271</v>
      </c>
      <c r="G319" s="136">
        <v>42004.9844</v>
      </c>
      <c r="H319" s="136">
        <v>42004.9844</v>
      </c>
    </row>
    <row r="320" spans="1:8" ht="12.75">
      <c r="A320" s="38">
        <f t="shared" si="4"/>
        <v>309</v>
      </c>
      <c r="B320" s="134" t="s">
        <v>392</v>
      </c>
      <c r="C320" s="135" t="s">
        <v>41</v>
      </c>
      <c r="D320" s="135" t="s">
        <v>123</v>
      </c>
      <c r="E320" s="135" t="s">
        <v>696</v>
      </c>
      <c r="F320" s="135" t="s">
        <v>273</v>
      </c>
      <c r="G320" s="136">
        <v>3096.036</v>
      </c>
      <c r="H320" s="136">
        <v>3096.036</v>
      </c>
    </row>
    <row r="321" spans="1:8" ht="63.75">
      <c r="A321" s="38">
        <f t="shared" si="4"/>
        <v>310</v>
      </c>
      <c r="B321" s="134" t="s">
        <v>1104</v>
      </c>
      <c r="C321" s="135" t="s">
        <v>41</v>
      </c>
      <c r="D321" s="135" t="s">
        <v>123</v>
      </c>
      <c r="E321" s="135" t="s">
        <v>698</v>
      </c>
      <c r="F321" s="135" t="s">
        <v>45</v>
      </c>
      <c r="G321" s="136">
        <v>6923.8184</v>
      </c>
      <c r="H321" s="136">
        <v>6923.8184</v>
      </c>
    </row>
    <row r="322" spans="1:8" ht="25.5">
      <c r="A322" s="38">
        <f t="shared" si="4"/>
        <v>311</v>
      </c>
      <c r="B322" s="134" t="s">
        <v>384</v>
      </c>
      <c r="C322" s="135" t="s">
        <v>41</v>
      </c>
      <c r="D322" s="135" t="s">
        <v>123</v>
      </c>
      <c r="E322" s="135" t="s">
        <v>698</v>
      </c>
      <c r="F322" s="135" t="s">
        <v>271</v>
      </c>
      <c r="G322" s="136">
        <v>6923.8184</v>
      </c>
      <c r="H322" s="136">
        <v>6923.8184</v>
      </c>
    </row>
    <row r="323" spans="1:8" ht="63.75">
      <c r="A323" s="38">
        <f t="shared" si="4"/>
        <v>312</v>
      </c>
      <c r="B323" s="134" t="s">
        <v>1105</v>
      </c>
      <c r="C323" s="135" t="s">
        <v>41</v>
      </c>
      <c r="D323" s="135" t="s">
        <v>123</v>
      </c>
      <c r="E323" s="135" t="s">
        <v>699</v>
      </c>
      <c r="F323" s="135" t="s">
        <v>45</v>
      </c>
      <c r="G323" s="136">
        <v>44610.7</v>
      </c>
      <c r="H323" s="136">
        <v>42467.75</v>
      </c>
    </row>
    <row r="324" spans="1:8" ht="25.5">
      <c r="A324" s="38">
        <f t="shared" si="4"/>
        <v>313</v>
      </c>
      <c r="B324" s="134" t="s">
        <v>384</v>
      </c>
      <c r="C324" s="135" t="s">
        <v>41</v>
      </c>
      <c r="D324" s="135" t="s">
        <v>123</v>
      </c>
      <c r="E324" s="135" t="s">
        <v>699</v>
      </c>
      <c r="F324" s="135" t="s">
        <v>271</v>
      </c>
      <c r="G324" s="136">
        <v>44610.7</v>
      </c>
      <c r="H324" s="136">
        <v>42467.75</v>
      </c>
    </row>
    <row r="325" spans="1:8" ht="76.5">
      <c r="A325" s="38">
        <f t="shared" si="4"/>
        <v>314</v>
      </c>
      <c r="B325" s="134" t="s">
        <v>1106</v>
      </c>
      <c r="C325" s="135" t="s">
        <v>41</v>
      </c>
      <c r="D325" s="135" t="s">
        <v>123</v>
      </c>
      <c r="E325" s="135" t="s">
        <v>1107</v>
      </c>
      <c r="F325" s="135" t="s">
        <v>45</v>
      </c>
      <c r="G325" s="136">
        <v>168.4</v>
      </c>
      <c r="H325" s="136">
        <v>168.4</v>
      </c>
    </row>
    <row r="326" spans="1:8" ht="25.5">
      <c r="A326" s="38">
        <f t="shared" si="4"/>
        <v>315</v>
      </c>
      <c r="B326" s="134" t="s">
        <v>384</v>
      </c>
      <c r="C326" s="135" t="s">
        <v>41</v>
      </c>
      <c r="D326" s="135" t="s">
        <v>123</v>
      </c>
      <c r="E326" s="135" t="s">
        <v>1107</v>
      </c>
      <c r="F326" s="135" t="s">
        <v>271</v>
      </c>
      <c r="G326" s="136">
        <v>168.4</v>
      </c>
      <c r="H326" s="136">
        <v>168.4</v>
      </c>
    </row>
    <row r="327" spans="1:8" ht="102">
      <c r="A327" s="38">
        <f t="shared" si="4"/>
        <v>316</v>
      </c>
      <c r="B327" s="134" t="s">
        <v>504</v>
      </c>
      <c r="C327" s="135" t="s">
        <v>41</v>
      </c>
      <c r="D327" s="135" t="s">
        <v>123</v>
      </c>
      <c r="E327" s="135" t="s">
        <v>700</v>
      </c>
      <c r="F327" s="135" t="s">
        <v>45</v>
      </c>
      <c r="G327" s="136">
        <v>907.9</v>
      </c>
      <c r="H327" s="136">
        <v>907.9</v>
      </c>
    </row>
    <row r="328" spans="1:8" ht="25.5">
      <c r="A328" s="38">
        <f t="shared" si="4"/>
        <v>317</v>
      </c>
      <c r="B328" s="134" t="s">
        <v>384</v>
      </c>
      <c r="C328" s="135" t="s">
        <v>41</v>
      </c>
      <c r="D328" s="135" t="s">
        <v>123</v>
      </c>
      <c r="E328" s="135" t="s">
        <v>700</v>
      </c>
      <c r="F328" s="135" t="s">
        <v>271</v>
      </c>
      <c r="G328" s="136">
        <v>907.9</v>
      </c>
      <c r="H328" s="136">
        <v>907.9</v>
      </c>
    </row>
    <row r="329" spans="1:8" ht="114.75">
      <c r="A329" s="38">
        <f t="shared" si="4"/>
        <v>318</v>
      </c>
      <c r="B329" s="134" t="s">
        <v>701</v>
      </c>
      <c r="C329" s="135" t="s">
        <v>41</v>
      </c>
      <c r="D329" s="135" t="s">
        <v>123</v>
      </c>
      <c r="E329" s="135" t="s">
        <v>702</v>
      </c>
      <c r="F329" s="135" t="s">
        <v>45</v>
      </c>
      <c r="G329" s="136">
        <v>194196</v>
      </c>
      <c r="H329" s="136">
        <v>197051</v>
      </c>
    </row>
    <row r="330" spans="1:8" ht="12.75">
      <c r="A330" s="38">
        <f t="shared" si="4"/>
        <v>319</v>
      </c>
      <c r="B330" s="134" t="s">
        <v>391</v>
      </c>
      <c r="C330" s="135" t="s">
        <v>41</v>
      </c>
      <c r="D330" s="135" t="s">
        <v>123</v>
      </c>
      <c r="E330" s="135" t="s">
        <v>702</v>
      </c>
      <c r="F330" s="135" t="s">
        <v>272</v>
      </c>
      <c r="G330" s="136">
        <v>194196</v>
      </c>
      <c r="H330" s="136">
        <v>197051</v>
      </c>
    </row>
    <row r="331" spans="1:8" ht="114.75">
      <c r="A331" s="38">
        <f t="shared" si="4"/>
        <v>320</v>
      </c>
      <c r="B331" s="134" t="s">
        <v>703</v>
      </c>
      <c r="C331" s="135" t="s">
        <v>41</v>
      </c>
      <c r="D331" s="135" t="s">
        <v>123</v>
      </c>
      <c r="E331" s="135" t="s">
        <v>704</v>
      </c>
      <c r="F331" s="135" t="s">
        <v>45</v>
      </c>
      <c r="G331" s="136">
        <v>8574</v>
      </c>
      <c r="H331" s="136">
        <v>8917</v>
      </c>
    </row>
    <row r="332" spans="1:8" ht="25.5">
      <c r="A332" s="38">
        <f t="shared" si="4"/>
        <v>321</v>
      </c>
      <c r="B332" s="134" t="s">
        <v>384</v>
      </c>
      <c r="C332" s="135" t="s">
        <v>41</v>
      </c>
      <c r="D332" s="135" t="s">
        <v>123</v>
      </c>
      <c r="E332" s="135" t="s">
        <v>704</v>
      </c>
      <c r="F332" s="135" t="s">
        <v>271</v>
      </c>
      <c r="G332" s="136">
        <v>8574</v>
      </c>
      <c r="H332" s="136">
        <v>8917</v>
      </c>
    </row>
    <row r="333" spans="1:8" ht="25.5">
      <c r="A333" s="38">
        <f t="shared" si="4"/>
        <v>322</v>
      </c>
      <c r="B333" s="134" t="s">
        <v>1108</v>
      </c>
      <c r="C333" s="135" t="s">
        <v>41</v>
      </c>
      <c r="D333" s="135" t="s">
        <v>123</v>
      </c>
      <c r="E333" s="135" t="s">
        <v>890</v>
      </c>
      <c r="F333" s="135" t="s">
        <v>45</v>
      </c>
      <c r="G333" s="136">
        <v>5906.40472</v>
      </c>
      <c r="H333" s="136">
        <v>5906.40472</v>
      </c>
    </row>
    <row r="334" spans="1:8" ht="25.5">
      <c r="A334" s="38">
        <f aca="true" t="shared" si="5" ref="A334:A397">1+A333</f>
        <v>323</v>
      </c>
      <c r="B334" s="134" t="s">
        <v>384</v>
      </c>
      <c r="C334" s="135" t="s">
        <v>41</v>
      </c>
      <c r="D334" s="135" t="s">
        <v>123</v>
      </c>
      <c r="E334" s="135" t="s">
        <v>890</v>
      </c>
      <c r="F334" s="135" t="s">
        <v>271</v>
      </c>
      <c r="G334" s="136">
        <v>5906.40472</v>
      </c>
      <c r="H334" s="136">
        <v>5906.40472</v>
      </c>
    </row>
    <row r="335" spans="1:8" ht="12.75">
      <c r="A335" s="38">
        <f t="shared" si="5"/>
        <v>324</v>
      </c>
      <c r="B335" s="134" t="s">
        <v>705</v>
      </c>
      <c r="C335" s="135" t="s">
        <v>41</v>
      </c>
      <c r="D335" s="135" t="s">
        <v>124</v>
      </c>
      <c r="E335" s="135" t="s">
        <v>590</v>
      </c>
      <c r="F335" s="135" t="s">
        <v>45</v>
      </c>
      <c r="G335" s="136">
        <v>901.7</v>
      </c>
      <c r="H335" s="136">
        <v>937.8</v>
      </c>
    </row>
    <row r="336" spans="1:8" ht="38.25">
      <c r="A336" s="38">
        <f t="shared" si="5"/>
        <v>325</v>
      </c>
      <c r="B336" s="134" t="s">
        <v>873</v>
      </c>
      <c r="C336" s="135" t="s">
        <v>41</v>
      </c>
      <c r="D336" s="135" t="s">
        <v>124</v>
      </c>
      <c r="E336" s="135" t="s">
        <v>681</v>
      </c>
      <c r="F336" s="135" t="s">
        <v>45</v>
      </c>
      <c r="G336" s="136">
        <v>901.7</v>
      </c>
      <c r="H336" s="136">
        <v>937.8</v>
      </c>
    </row>
    <row r="337" spans="1:8" ht="38.25">
      <c r="A337" s="38">
        <f t="shared" si="5"/>
        <v>326</v>
      </c>
      <c r="B337" s="134" t="s">
        <v>1111</v>
      </c>
      <c r="C337" s="135" t="s">
        <v>41</v>
      </c>
      <c r="D337" s="135" t="s">
        <v>124</v>
      </c>
      <c r="E337" s="135" t="s">
        <v>706</v>
      </c>
      <c r="F337" s="135" t="s">
        <v>45</v>
      </c>
      <c r="G337" s="136">
        <v>901.7</v>
      </c>
      <c r="H337" s="136">
        <v>937.8</v>
      </c>
    </row>
    <row r="338" spans="1:8" ht="89.25">
      <c r="A338" s="38">
        <f t="shared" si="5"/>
        <v>327</v>
      </c>
      <c r="B338" s="134" t="s">
        <v>997</v>
      </c>
      <c r="C338" s="135" t="s">
        <v>41</v>
      </c>
      <c r="D338" s="135" t="s">
        <v>124</v>
      </c>
      <c r="E338" s="135" t="s">
        <v>891</v>
      </c>
      <c r="F338" s="135" t="s">
        <v>45</v>
      </c>
      <c r="G338" s="136">
        <v>901.7</v>
      </c>
      <c r="H338" s="136">
        <v>937.8</v>
      </c>
    </row>
    <row r="339" spans="1:8" ht="25.5">
      <c r="A339" s="38">
        <f t="shared" si="5"/>
        <v>328</v>
      </c>
      <c r="B339" s="134" t="s">
        <v>384</v>
      </c>
      <c r="C339" s="135" t="s">
        <v>41</v>
      </c>
      <c r="D339" s="135" t="s">
        <v>124</v>
      </c>
      <c r="E339" s="135" t="s">
        <v>891</v>
      </c>
      <c r="F339" s="135" t="s">
        <v>271</v>
      </c>
      <c r="G339" s="136">
        <v>901.7</v>
      </c>
      <c r="H339" s="136">
        <v>937.8</v>
      </c>
    </row>
    <row r="340" spans="1:8" ht="12.75">
      <c r="A340" s="38">
        <f t="shared" si="5"/>
        <v>329</v>
      </c>
      <c r="B340" s="134" t="s">
        <v>547</v>
      </c>
      <c r="C340" s="135" t="s">
        <v>41</v>
      </c>
      <c r="D340" s="135" t="s">
        <v>125</v>
      </c>
      <c r="E340" s="135" t="s">
        <v>590</v>
      </c>
      <c r="F340" s="135" t="s">
        <v>45</v>
      </c>
      <c r="G340" s="136">
        <v>11995.851</v>
      </c>
      <c r="H340" s="136">
        <v>11995.851</v>
      </c>
    </row>
    <row r="341" spans="1:8" ht="38.25">
      <c r="A341" s="38">
        <f t="shared" si="5"/>
        <v>330</v>
      </c>
      <c r="B341" s="134" t="s">
        <v>873</v>
      </c>
      <c r="C341" s="135" t="s">
        <v>41</v>
      </c>
      <c r="D341" s="135" t="s">
        <v>125</v>
      </c>
      <c r="E341" s="135" t="s">
        <v>681</v>
      </c>
      <c r="F341" s="135" t="s">
        <v>45</v>
      </c>
      <c r="G341" s="136">
        <v>11995.851</v>
      </c>
      <c r="H341" s="136">
        <v>11995.851</v>
      </c>
    </row>
    <row r="342" spans="1:8" ht="51">
      <c r="A342" s="38">
        <f t="shared" si="5"/>
        <v>331</v>
      </c>
      <c r="B342" s="134" t="s">
        <v>874</v>
      </c>
      <c r="C342" s="135" t="s">
        <v>41</v>
      </c>
      <c r="D342" s="135" t="s">
        <v>125</v>
      </c>
      <c r="E342" s="135" t="s">
        <v>715</v>
      </c>
      <c r="F342" s="135" t="s">
        <v>45</v>
      </c>
      <c r="G342" s="136">
        <v>11995.851</v>
      </c>
      <c r="H342" s="136">
        <v>11995.851</v>
      </c>
    </row>
    <row r="343" spans="1:8" ht="51">
      <c r="A343" s="38">
        <f t="shared" si="5"/>
        <v>332</v>
      </c>
      <c r="B343" s="134" t="s">
        <v>452</v>
      </c>
      <c r="C343" s="135" t="s">
        <v>41</v>
      </c>
      <c r="D343" s="135" t="s">
        <v>125</v>
      </c>
      <c r="E343" s="135" t="s">
        <v>716</v>
      </c>
      <c r="F343" s="135" t="s">
        <v>45</v>
      </c>
      <c r="G343" s="136">
        <v>11095.851</v>
      </c>
      <c r="H343" s="136">
        <v>11095.851</v>
      </c>
    </row>
    <row r="344" spans="1:8" ht="12.75">
      <c r="A344" s="38">
        <f t="shared" si="5"/>
        <v>333</v>
      </c>
      <c r="B344" s="134" t="s">
        <v>391</v>
      </c>
      <c r="C344" s="135" t="s">
        <v>41</v>
      </c>
      <c r="D344" s="135" t="s">
        <v>125</v>
      </c>
      <c r="E344" s="135" t="s">
        <v>716</v>
      </c>
      <c r="F344" s="135" t="s">
        <v>272</v>
      </c>
      <c r="G344" s="136">
        <v>8769.2</v>
      </c>
      <c r="H344" s="136">
        <v>8769.2</v>
      </c>
    </row>
    <row r="345" spans="1:8" ht="25.5">
      <c r="A345" s="38">
        <f t="shared" si="5"/>
        <v>334</v>
      </c>
      <c r="B345" s="134" t="s">
        <v>384</v>
      </c>
      <c r="C345" s="135" t="s">
        <v>41</v>
      </c>
      <c r="D345" s="135" t="s">
        <v>125</v>
      </c>
      <c r="E345" s="135" t="s">
        <v>716</v>
      </c>
      <c r="F345" s="135" t="s">
        <v>271</v>
      </c>
      <c r="G345" s="136">
        <v>2148.651</v>
      </c>
      <c r="H345" s="136">
        <v>2148.651</v>
      </c>
    </row>
    <row r="346" spans="1:8" ht="12.75">
      <c r="A346" s="38">
        <f t="shared" si="5"/>
        <v>335</v>
      </c>
      <c r="B346" s="134" t="s">
        <v>1112</v>
      </c>
      <c r="C346" s="135" t="s">
        <v>41</v>
      </c>
      <c r="D346" s="135" t="s">
        <v>125</v>
      </c>
      <c r="E346" s="135" t="s">
        <v>716</v>
      </c>
      <c r="F346" s="135" t="s">
        <v>1113</v>
      </c>
      <c r="G346" s="136">
        <v>24</v>
      </c>
      <c r="H346" s="136">
        <v>24</v>
      </c>
    </row>
    <row r="347" spans="1:8" ht="12.75">
      <c r="A347" s="38">
        <f t="shared" si="5"/>
        <v>336</v>
      </c>
      <c r="B347" s="134" t="s">
        <v>600</v>
      </c>
      <c r="C347" s="135" t="s">
        <v>41</v>
      </c>
      <c r="D347" s="135" t="s">
        <v>125</v>
      </c>
      <c r="E347" s="135" t="s">
        <v>716</v>
      </c>
      <c r="F347" s="135" t="s">
        <v>601</v>
      </c>
      <c r="G347" s="136">
        <v>150</v>
      </c>
      <c r="H347" s="136">
        <v>150</v>
      </c>
    </row>
    <row r="348" spans="1:8" ht="12.75">
      <c r="A348" s="38">
        <f t="shared" si="5"/>
        <v>337</v>
      </c>
      <c r="B348" s="134" t="s">
        <v>392</v>
      </c>
      <c r="C348" s="135" t="s">
        <v>41</v>
      </c>
      <c r="D348" s="135" t="s">
        <v>125</v>
      </c>
      <c r="E348" s="135" t="s">
        <v>716</v>
      </c>
      <c r="F348" s="135" t="s">
        <v>273</v>
      </c>
      <c r="G348" s="136">
        <v>4</v>
      </c>
      <c r="H348" s="136">
        <v>4</v>
      </c>
    </row>
    <row r="349" spans="1:8" ht="51">
      <c r="A349" s="38">
        <f t="shared" si="5"/>
        <v>338</v>
      </c>
      <c r="B349" s="134" t="s">
        <v>453</v>
      </c>
      <c r="C349" s="135" t="s">
        <v>41</v>
      </c>
      <c r="D349" s="135" t="s">
        <v>125</v>
      </c>
      <c r="E349" s="135" t="s">
        <v>717</v>
      </c>
      <c r="F349" s="135" t="s">
        <v>45</v>
      </c>
      <c r="G349" s="136">
        <v>900</v>
      </c>
      <c r="H349" s="136">
        <v>900</v>
      </c>
    </row>
    <row r="350" spans="1:8" ht="25.5">
      <c r="A350" s="38">
        <f t="shared" si="5"/>
        <v>339</v>
      </c>
      <c r="B350" s="134" t="s">
        <v>384</v>
      </c>
      <c r="C350" s="135" t="s">
        <v>41</v>
      </c>
      <c r="D350" s="135" t="s">
        <v>125</v>
      </c>
      <c r="E350" s="135" t="s">
        <v>717</v>
      </c>
      <c r="F350" s="135" t="s">
        <v>271</v>
      </c>
      <c r="G350" s="136">
        <v>900</v>
      </c>
      <c r="H350" s="136">
        <v>900</v>
      </c>
    </row>
    <row r="351" spans="1:8" ht="38.25">
      <c r="A351" s="38">
        <f t="shared" si="5"/>
        <v>340</v>
      </c>
      <c r="B351" s="134" t="s">
        <v>145</v>
      </c>
      <c r="C351" s="135" t="s">
        <v>42</v>
      </c>
      <c r="D351" s="135" t="s">
        <v>46</v>
      </c>
      <c r="E351" s="135" t="s">
        <v>590</v>
      </c>
      <c r="F351" s="135" t="s">
        <v>45</v>
      </c>
      <c r="G351" s="136">
        <v>99275.1</v>
      </c>
      <c r="H351" s="136">
        <v>99275.1</v>
      </c>
    </row>
    <row r="352" spans="1:8" ht="12.75">
      <c r="A352" s="38">
        <f t="shared" si="5"/>
        <v>341</v>
      </c>
      <c r="B352" s="134" t="s">
        <v>537</v>
      </c>
      <c r="C352" s="135" t="s">
        <v>42</v>
      </c>
      <c r="D352" s="135" t="s">
        <v>121</v>
      </c>
      <c r="E352" s="135" t="s">
        <v>590</v>
      </c>
      <c r="F352" s="135" t="s">
        <v>45</v>
      </c>
      <c r="G352" s="136">
        <v>63517.19152</v>
      </c>
      <c r="H352" s="136">
        <v>63517.19152</v>
      </c>
    </row>
    <row r="353" spans="1:8" ht="12.75">
      <c r="A353" s="38">
        <f t="shared" si="5"/>
        <v>342</v>
      </c>
      <c r="B353" s="134" t="s">
        <v>718</v>
      </c>
      <c r="C353" s="135" t="s">
        <v>42</v>
      </c>
      <c r="D353" s="135" t="s">
        <v>719</v>
      </c>
      <c r="E353" s="135" t="s">
        <v>590</v>
      </c>
      <c r="F353" s="135" t="s">
        <v>45</v>
      </c>
      <c r="G353" s="136">
        <v>55770.37058</v>
      </c>
      <c r="H353" s="136">
        <v>55770.37058</v>
      </c>
    </row>
    <row r="354" spans="1:8" ht="38.25">
      <c r="A354" s="38">
        <f t="shared" si="5"/>
        <v>343</v>
      </c>
      <c r="B354" s="134" t="s">
        <v>841</v>
      </c>
      <c r="C354" s="135" t="s">
        <v>42</v>
      </c>
      <c r="D354" s="135" t="s">
        <v>719</v>
      </c>
      <c r="E354" s="135" t="s">
        <v>720</v>
      </c>
      <c r="F354" s="135" t="s">
        <v>45</v>
      </c>
      <c r="G354" s="136">
        <v>55770.37058</v>
      </c>
      <c r="H354" s="136">
        <v>55770.37058</v>
      </c>
    </row>
    <row r="355" spans="1:8" ht="12.75">
      <c r="A355" s="38">
        <f t="shared" si="5"/>
        <v>344</v>
      </c>
      <c r="B355" s="134" t="s">
        <v>454</v>
      </c>
      <c r="C355" s="135" t="s">
        <v>42</v>
      </c>
      <c r="D355" s="135" t="s">
        <v>719</v>
      </c>
      <c r="E355" s="135" t="s">
        <v>721</v>
      </c>
      <c r="F355" s="135" t="s">
        <v>45</v>
      </c>
      <c r="G355" s="136">
        <v>55770.37058</v>
      </c>
      <c r="H355" s="136">
        <v>55770.37058</v>
      </c>
    </row>
    <row r="356" spans="1:8" ht="25.5">
      <c r="A356" s="38">
        <f t="shared" si="5"/>
        <v>345</v>
      </c>
      <c r="B356" s="134" t="s">
        <v>456</v>
      </c>
      <c r="C356" s="135" t="s">
        <v>42</v>
      </c>
      <c r="D356" s="135" t="s">
        <v>719</v>
      </c>
      <c r="E356" s="135" t="s">
        <v>722</v>
      </c>
      <c r="F356" s="135" t="s">
        <v>45</v>
      </c>
      <c r="G356" s="136">
        <v>55080.37058</v>
      </c>
      <c r="H356" s="136">
        <v>55080.37058</v>
      </c>
    </row>
    <row r="357" spans="1:8" ht="12.75">
      <c r="A357" s="38">
        <f t="shared" si="5"/>
        <v>346</v>
      </c>
      <c r="B357" s="134" t="s">
        <v>391</v>
      </c>
      <c r="C357" s="135" t="s">
        <v>42</v>
      </c>
      <c r="D357" s="135" t="s">
        <v>719</v>
      </c>
      <c r="E357" s="135" t="s">
        <v>722</v>
      </c>
      <c r="F357" s="135" t="s">
        <v>272</v>
      </c>
      <c r="G357" s="136">
        <v>49168.86615</v>
      </c>
      <c r="H357" s="136">
        <v>49168.86615</v>
      </c>
    </row>
    <row r="358" spans="1:8" ht="25.5">
      <c r="A358" s="38">
        <f t="shared" si="5"/>
        <v>347</v>
      </c>
      <c r="B358" s="134" t="s">
        <v>384</v>
      </c>
      <c r="C358" s="135" t="s">
        <v>42</v>
      </c>
      <c r="D358" s="135" t="s">
        <v>719</v>
      </c>
      <c r="E358" s="135" t="s">
        <v>722</v>
      </c>
      <c r="F358" s="135" t="s">
        <v>271</v>
      </c>
      <c r="G358" s="136">
        <v>4102.60543</v>
      </c>
      <c r="H358" s="136">
        <v>4102.60543</v>
      </c>
    </row>
    <row r="359" spans="1:8" ht="12.75">
      <c r="A359" s="38">
        <f t="shared" si="5"/>
        <v>348</v>
      </c>
      <c r="B359" s="134" t="s">
        <v>392</v>
      </c>
      <c r="C359" s="135" t="s">
        <v>42</v>
      </c>
      <c r="D359" s="135" t="s">
        <v>719</v>
      </c>
      <c r="E359" s="135" t="s">
        <v>722</v>
      </c>
      <c r="F359" s="135" t="s">
        <v>273</v>
      </c>
      <c r="G359" s="136">
        <v>1808.899</v>
      </c>
      <c r="H359" s="136">
        <v>1808.899</v>
      </c>
    </row>
    <row r="360" spans="1:8" ht="25.5">
      <c r="A360" s="38">
        <f t="shared" si="5"/>
        <v>349</v>
      </c>
      <c r="B360" s="134" t="s">
        <v>457</v>
      </c>
      <c r="C360" s="135" t="s">
        <v>42</v>
      </c>
      <c r="D360" s="135" t="s">
        <v>719</v>
      </c>
      <c r="E360" s="135" t="s">
        <v>723</v>
      </c>
      <c r="F360" s="135" t="s">
        <v>45</v>
      </c>
      <c r="G360" s="136">
        <v>690</v>
      </c>
      <c r="H360" s="136">
        <v>690</v>
      </c>
    </row>
    <row r="361" spans="1:8" ht="25.5">
      <c r="A361" s="38">
        <f t="shared" si="5"/>
        <v>350</v>
      </c>
      <c r="B361" s="134" t="s">
        <v>384</v>
      </c>
      <c r="C361" s="135" t="s">
        <v>42</v>
      </c>
      <c r="D361" s="135" t="s">
        <v>719</v>
      </c>
      <c r="E361" s="135" t="s">
        <v>723</v>
      </c>
      <c r="F361" s="135" t="s">
        <v>271</v>
      </c>
      <c r="G361" s="136">
        <v>690</v>
      </c>
      <c r="H361" s="136">
        <v>690</v>
      </c>
    </row>
    <row r="362" spans="1:8" ht="12.75">
      <c r="A362" s="38">
        <f t="shared" si="5"/>
        <v>351</v>
      </c>
      <c r="B362" s="134" t="s">
        <v>705</v>
      </c>
      <c r="C362" s="135" t="s">
        <v>42</v>
      </c>
      <c r="D362" s="135" t="s">
        <v>124</v>
      </c>
      <c r="E362" s="135" t="s">
        <v>590</v>
      </c>
      <c r="F362" s="135" t="s">
        <v>45</v>
      </c>
      <c r="G362" s="136">
        <v>7746.82094</v>
      </c>
      <c r="H362" s="136">
        <v>7746.82094</v>
      </c>
    </row>
    <row r="363" spans="1:8" ht="38.25">
      <c r="A363" s="38">
        <f t="shared" si="5"/>
        <v>352</v>
      </c>
      <c r="B363" s="134" t="s">
        <v>841</v>
      </c>
      <c r="C363" s="135" t="s">
        <v>42</v>
      </c>
      <c r="D363" s="135" t="s">
        <v>124</v>
      </c>
      <c r="E363" s="135" t="s">
        <v>720</v>
      </c>
      <c r="F363" s="135" t="s">
        <v>45</v>
      </c>
      <c r="G363" s="136">
        <v>7746.82094</v>
      </c>
      <c r="H363" s="136">
        <v>7746.82094</v>
      </c>
    </row>
    <row r="364" spans="1:8" ht="25.5">
      <c r="A364" s="38">
        <f t="shared" si="5"/>
        <v>353</v>
      </c>
      <c r="B364" s="134" t="s">
        <v>458</v>
      </c>
      <c r="C364" s="135" t="s">
        <v>42</v>
      </c>
      <c r="D364" s="135" t="s">
        <v>124</v>
      </c>
      <c r="E364" s="135" t="s">
        <v>725</v>
      </c>
      <c r="F364" s="135" t="s">
        <v>45</v>
      </c>
      <c r="G364" s="136">
        <v>7510.41094</v>
      </c>
      <c r="H364" s="136">
        <v>7510.41094</v>
      </c>
    </row>
    <row r="365" spans="1:8" ht="25.5">
      <c r="A365" s="38">
        <f t="shared" si="5"/>
        <v>354</v>
      </c>
      <c r="B365" s="134" t="s">
        <v>817</v>
      </c>
      <c r="C365" s="135" t="s">
        <v>42</v>
      </c>
      <c r="D365" s="135" t="s">
        <v>124</v>
      </c>
      <c r="E365" s="135" t="s">
        <v>797</v>
      </c>
      <c r="F365" s="135" t="s">
        <v>45</v>
      </c>
      <c r="G365" s="136">
        <v>428.765</v>
      </c>
      <c r="H365" s="136">
        <v>428.765</v>
      </c>
    </row>
    <row r="366" spans="1:8" ht="25.5">
      <c r="A366" s="38">
        <f t="shared" si="5"/>
        <v>355</v>
      </c>
      <c r="B366" s="134" t="s">
        <v>384</v>
      </c>
      <c r="C366" s="135" t="s">
        <v>42</v>
      </c>
      <c r="D366" s="135" t="s">
        <v>124</v>
      </c>
      <c r="E366" s="135" t="s">
        <v>797</v>
      </c>
      <c r="F366" s="135" t="s">
        <v>271</v>
      </c>
      <c r="G366" s="136">
        <v>428.765</v>
      </c>
      <c r="H366" s="136">
        <v>428.765</v>
      </c>
    </row>
    <row r="367" spans="1:8" ht="12.75">
      <c r="A367" s="38">
        <f t="shared" si="5"/>
        <v>356</v>
      </c>
      <c r="B367" s="134" t="s">
        <v>1138</v>
      </c>
      <c r="C367" s="135" t="s">
        <v>42</v>
      </c>
      <c r="D367" s="135" t="s">
        <v>124</v>
      </c>
      <c r="E367" s="135" t="s">
        <v>1114</v>
      </c>
      <c r="F367" s="135" t="s">
        <v>45</v>
      </c>
      <c r="G367" s="136">
        <v>7081.64594</v>
      </c>
      <c r="H367" s="136">
        <v>7081.64594</v>
      </c>
    </row>
    <row r="368" spans="1:8" ht="12.75">
      <c r="A368" s="38">
        <f t="shared" si="5"/>
        <v>357</v>
      </c>
      <c r="B368" s="134" t="s">
        <v>391</v>
      </c>
      <c r="C368" s="135" t="s">
        <v>42</v>
      </c>
      <c r="D368" s="135" t="s">
        <v>124</v>
      </c>
      <c r="E368" s="135" t="s">
        <v>1114</v>
      </c>
      <c r="F368" s="135" t="s">
        <v>272</v>
      </c>
      <c r="G368" s="136">
        <v>6463.44629</v>
      </c>
      <c r="H368" s="136">
        <v>6463.44629</v>
      </c>
    </row>
    <row r="369" spans="1:8" ht="25.5">
      <c r="A369" s="38">
        <f t="shared" si="5"/>
        <v>358</v>
      </c>
      <c r="B369" s="134" t="s">
        <v>384</v>
      </c>
      <c r="C369" s="135" t="s">
        <v>42</v>
      </c>
      <c r="D369" s="135" t="s">
        <v>124</v>
      </c>
      <c r="E369" s="135" t="s">
        <v>1114</v>
      </c>
      <c r="F369" s="135" t="s">
        <v>271</v>
      </c>
      <c r="G369" s="136">
        <v>614.31565</v>
      </c>
      <c r="H369" s="136">
        <v>614.31565</v>
      </c>
    </row>
    <row r="370" spans="1:8" ht="12.75">
      <c r="A370" s="38">
        <f t="shared" si="5"/>
        <v>359</v>
      </c>
      <c r="B370" s="134" t="s">
        <v>392</v>
      </c>
      <c r="C370" s="135" t="s">
        <v>42</v>
      </c>
      <c r="D370" s="135" t="s">
        <v>124</v>
      </c>
      <c r="E370" s="135" t="s">
        <v>1114</v>
      </c>
      <c r="F370" s="135" t="s">
        <v>273</v>
      </c>
      <c r="G370" s="136">
        <v>3.884</v>
      </c>
      <c r="H370" s="136">
        <v>3.884</v>
      </c>
    </row>
    <row r="371" spans="1:8" ht="12.75">
      <c r="A371" s="38">
        <f t="shared" si="5"/>
        <v>360</v>
      </c>
      <c r="B371" s="134" t="s">
        <v>459</v>
      </c>
      <c r="C371" s="135" t="s">
        <v>42</v>
      </c>
      <c r="D371" s="135" t="s">
        <v>124</v>
      </c>
      <c r="E371" s="135" t="s">
        <v>726</v>
      </c>
      <c r="F371" s="135" t="s">
        <v>45</v>
      </c>
      <c r="G371" s="136">
        <v>236.41</v>
      </c>
      <c r="H371" s="136">
        <v>236.41</v>
      </c>
    </row>
    <row r="372" spans="1:8" ht="38.25">
      <c r="A372" s="38">
        <f t="shared" si="5"/>
        <v>361</v>
      </c>
      <c r="B372" s="134" t="s">
        <v>460</v>
      </c>
      <c r="C372" s="135" t="s">
        <v>42</v>
      </c>
      <c r="D372" s="135" t="s">
        <v>124</v>
      </c>
      <c r="E372" s="135" t="s">
        <v>727</v>
      </c>
      <c r="F372" s="135" t="s">
        <v>45</v>
      </c>
      <c r="G372" s="136">
        <v>122.91</v>
      </c>
      <c r="H372" s="136">
        <v>122.91</v>
      </c>
    </row>
    <row r="373" spans="1:8" ht="25.5">
      <c r="A373" s="38">
        <f t="shared" si="5"/>
        <v>362</v>
      </c>
      <c r="B373" s="134" t="s">
        <v>384</v>
      </c>
      <c r="C373" s="135" t="s">
        <v>42</v>
      </c>
      <c r="D373" s="135" t="s">
        <v>124</v>
      </c>
      <c r="E373" s="135" t="s">
        <v>727</v>
      </c>
      <c r="F373" s="135" t="s">
        <v>271</v>
      </c>
      <c r="G373" s="136">
        <v>122.91</v>
      </c>
      <c r="H373" s="136">
        <v>122.91</v>
      </c>
    </row>
    <row r="374" spans="1:8" ht="25.5">
      <c r="A374" s="38">
        <f t="shared" si="5"/>
        <v>363</v>
      </c>
      <c r="B374" s="134" t="s">
        <v>505</v>
      </c>
      <c r="C374" s="135" t="s">
        <v>42</v>
      </c>
      <c r="D374" s="135" t="s">
        <v>124</v>
      </c>
      <c r="E374" s="135" t="s">
        <v>728</v>
      </c>
      <c r="F374" s="135" t="s">
        <v>45</v>
      </c>
      <c r="G374" s="136">
        <v>28.5</v>
      </c>
      <c r="H374" s="136">
        <v>28.5</v>
      </c>
    </row>
    <row r="375" spans="1:8" ht="25.5">
      <c r="A375" s="38">
        <f t="shared" si="5"/>
        <v>364</v>
      </c>
      <c r="B375" s="134" t="s">
        <v>384</v>
      </c>
      <c r="C375" s="135" t="s">
        <v>42</v>
      </c>
      <c r="D375" s="135" t="s">
        <v>124</v>
      </c>
      <c r="E375" s="135" t="s">
        <v>728</v>
      </c>
      <c r="F375" s="135" t="s">
        <v>271</v>
      </c>
      <c r="G375" s="136">
        <v>28.5</v>
      </c>
      <c r="H375" s="136">
        <v>28.5</v>
      </c>
    </row>
    <row r="376" spans="1:8" ht="51">
      <c r="A376" s="38">
        <f t="shared" si="5"/>
        <v>365</v>
      </c>
      <c r="B376" s="134" t="s">
        <v>461</v>
      </c>
      <c r="C376" s="135" t="s">
        <v>42</v>
      </c>
      <c r="D376" s="135" t="s">
        <v>124</v>
      </c>
      <c r="E376" s="135" t="s">
        <v>1115</v>
      </c>
      <c r="F376" s="135" t="s">
        <v>45</v>
      </c>
      <c r="G376" s="136">
        <v>75</v>
      </c>
      <c r="H376" s="136">
        <v>75</v>
      </c>
    </row>
    <row r="377" spans="1:8" ht="25.5">
      <c r="A377" s="38">
        <f t="shared" si="5"/>
        <v>366</v>
      </c>
      <c r="B377" s="134" t="s">
        <v>384</v>
      </c>
      <c r="C377" s="135" t="s">
        <v>42</v>
      </c>
      <c r="D377" s="135" t="s">
        <v>124</v>
      </c>
      <c r="E377" s="135" t="s">
        <v>1115</v>
      </c>
      <c r="F377" s="135" t="s">
        <v>271</v>
      </c>
      <c r="G377" s="136">
        <v>75</v>
      </c>
      <c r="H377" s="136">
        <v>75</v>
      </c>
    </row>
    <row r="378" spans="1:8" ht="51">
      <c r="A378" s="38">
        <f t="shared" si="5"/>
        <v>367</v>
      </c>
      <c r="B378" s="134" t="s">
        <v>837</v>
      </c>
      <c r="C378" s="135" t="s">
        <v>42</v>
      </c>
      <c r="D378" s="135" t="s">
        <v>124</v>
      </c>
      <c r="E378" s="135" t="s">
        <v>798</v>
      </c>
      <c r="F378" s="135" t="s">
        <v>45</v>
      </c>
      <c r="G378" s="136">
        <v>10</v>
      </c>
      <c r="H378" s="136">
        <v>10</v>
      </c>
    </row>
    <row r="379" spans="1:8" ht="25.5">
      <c r="A379" s="38">
        <f t="shared" si="5"/>
        <v>368</v>
      </c>
      <c r="B379" s="134" t="s">
        <v>384</v>
      </c>
      <c r="C379" s="135" t="s">
        <v>42</v>
      </c>
      <c r="D379" s="135" t="s">
        <v>124</v>
      </c>
      <c r="E379" s="135" t="s">
        <v>798</v>
      </c>
      <c r="F379" s="135" t="s">
        <v>271</v>
      </c>
      <c r="G379" s="136">
        <v>10</v>
      </c>
      <c r="H379" s="136">
        <v>10</v>
      </c>
    </row>
    <row r="380" spans="1:8" ht="12.75">
      <c r="A380" s="38">
        <f t="shared" si="5"/>
        <v>369</v>
      </c>
      <c r="B380" s="134" t="s">
        <v>548</v>
      </c>
      <c r="C380" s="135" t="s">
        <v>42</v>
      </c>
      <c r="D380" s="135" t="s">
        <v>126</v>
      </c>
      <c r="E380" s="135" t="s">
        <v>590</v>
      </c>
      <c r="F380" s="135" t="s">
        <v>45</v>
      </c>
      <c r="G380" s="136">
        <v>15512.77585</v>
      </c>
      <c r="H380" s="136">
        <v>15512.77585</v>
      </c>
    </row>
    <row r="381" spans="1:8" ht="12.75">
      <c r="A381" s="38">
        <f t="shared" si="5"/>
        <v>370</v>
      </c>
      <c r="B381" s="134" t="s">
        <v>549</v>
      </c>
      <c r="C381" s="135" t="s">
        <v>42</v>
      </c>
      <c r="D381" s="135" t="s">
        <v>127</v>
      </c>
      <c r="E381" s="135" t="s">
        <v>590</v>
      </c>
      <c r="F381" s="135" t="s">
        <v>45</v>
      </c>
      <c r="G381" s="136">
        <v>12793.80585</v>
      </c>
      <c r="H381" s="136">
        <v>12793.80585</v>
      </c>
    </row>
    <row r="382" spans="1:8" ht="38.25">
      <c r="A382" s="38">
        <f t="shared" si="5"/>
        <v>371</v>
      </c>
      <c r="B382" s="134" t="s">
        <v>841</v>
      </c>
      <c r="C382" s="135" t="s">
        <v>42</v>
      </c>
      <c r="D382" s="135" t="s">
        <v>127</v>
      </c>
      <c r="E382" s="135" t="s">
        <v>720</v>
      </c>
      <c r="F382" s="135" t="s">
        <v>45</v>
      </c>
      <c r="G382" s="136">
        <v>12793.80585</v>
      </c>
      <c r="H382" s="136">
        <v>12793.80585</v>
      </c>
    </row>
    <row r="383" spans="1:8" ht="12.75">
      <c r="A383" s="38">
        <f t="shared" si="5"/>
        <v>372</v>
      </c>
      <c r="B383" s="134" t="s">
        <v>462</v>
      </c>
      <c r="C383" s="135" t="s">
        <v>42</v>
      </c>
      <c r="D383" s="135" t="s">
        <v>127</v>
      </c>
      <c r="E383" s="135" t="s">
        <v>729</v>
      </c>
      <c r="F383" s="135" t="s">
        <v>45</v>
      </c>
      <c r="G383" s="136">
        <v>12793.80585</v>
      </c>
      <c r="H383" s="136">
        <v>12793.80585</v>
      </c>
    </row>
    <row r="384" spans="1:8" ht="12.75">
      <c r="A384" s="38">
        <f t="shared" si="5"/>
        <v>373</v>
      </c>
      <c r="B384" s="134" t="s">
        <v>463</v>
      </c>
      <c r="C384" s="135" t="s">
        <v>42</v>
      </c>
      <c r="D384" s="135" t="s">
        <v>127</v>
      </c>
      <c r="E384" s="135" t="s">
        <v>730</v>
      </c>
      <c r="F384" s="135" t="s">
        <v>45</v>
      </c>
      <c r="G384" s="136">
        <v>10509.8062</v>
      </c>
      <c r="H384" s="136">
        <v>10509.8062</v>
      </c>
    </row>
    <row r="385" spans="1:8" ht="12.75">
      <c r="A385" s="38">
        <f t="shared" si="5"/>
        <v>374</v>
      </c>
      <c r="B385" s="134" t="s">
        <v>391</v>
      </c>
      <c r="C385" s="135" t="s">
        <v>42</v>
      </c>
      <c r="D385" s="135" t="s">
        <v>127</v>
      </c>
      <c r="E385" s="135" t="s">
        <v>730</v>
      </c>
      <c r="F385" s="135" t="s">
        <v>272</v>
      </c>
      <c r="G385" s="136">
        <v>9044.42305</v>
      </c>
      <c r="H385" s="136">
        <v>9044.42305</v>
      </c>
    </row>
    <row r="386" spans="1:8" ht="25.5">
      <c r="A386" s="38">
        <f t="shared" si="5"/>
        <v>375</v>
      </c>
      <c r="B386" s="134" t="s">
        <v>384</v>
      </c>
      <c r="C386" s="135" t="s">
        <v>42</v>
      </c>
      <c r="D386" s="135" t="s">
        <v>127</v>
      </c>
      <c r="E386" s="135" t="s">
        <v>730</v>
      </c>
      <c r="F386" s="135" t="s">
        <v>271</v>
      </c>
      <c r="G386" s="136">
        <v>1035.38315</v>
      </c>
      <c r="H386" s="136">
        <v>1035.38315</v>
      </c>
    </row>
    <row r="387" spans="1:8" ht="12.75">
      <c r="A387" s="38">
        <f t="shared" si="5"/>
        <v>376</v>
      </c>
      <c r="B387" s="134" t="s">
        <v>392</v>
      </c>
      <c r="C387" s="135" t="s">
        <v>42</v>
      </c>
      <c r="D387" s="135" t="s">
        <v>127</v>
      </c>
      <c r="E387" s="135" t="s">
        <v>730</v>
      </c>
      <c r="F387" s="135" t="s">
        <v>273</v>
      </c>
      <c r="G387" s="136">
        <v>430</v>
      </c>
      <c r="H387" s="136">
        <v>430</v>
      </c>
    </row>
    <row r="388" spans="1:8" ht="38.25">
      <c r="A388" s="38">
        <f t="shared" si="5"/>
        <v>377</v>
      </c>
      <c r="B388" s="134" t="s">
        <v>506</v>
      </c>
      <c r="C388" s="135" t="s">
        <v>42</v>
      </c>
      <c r="D388" s="135" t="s">
        <v>127</v>
      </c>
      <c r="E388" s="135" t="s">
        <v>731</v>
      </c>
      <c r="F388" s="135" t="s">
        <v>45</v>
      </c>
      <c r="G388" s="136">
        <v>2053.99965</v>
      </c>
      <c r="H388" s="136">
        <v>2053.99965</v>
      </c>
    </row>
    <row r="389" spans="1:8" ht="12.75">
      <c r="A389" s="38">
        <f t="shared" si="5"/>
        <v>378</v>
      </c>
      <c r="B389" s="134" t="s">
        <v>391</v>
      </c>
      <c r="C389" s="135" t="s">
        <v>42</v>
      </c>
      <c r="D389" s="135" t="s">
        <v>127</v>
      </c>
      <c r="E389" s="135" t="s">
        <v>731</v>
      </c>
      <c r="F389" s="135" t="s">
        <v>272</v>
      </c>
      <c r="G389" s="136">
        <v>1968.125</v>
      </c>
      <c r="H389" s="136">
        <v>1968.125</v>
      </c>
    </row>
    <row r="390" spans="1:8" ht="25.5">
      <c r="A390" s="38">
        <f t="shared" si="5"/>
        <v>379</v>
      </c>
      <c r="B390" s="134" t="s">
        <v>384</v>
      </c>
      <c r="C390" s="135" t="s">
        <v>42</v>
      </c>
      <c r="D390" s="135" t="s">
        <v>127</v>
      </c>
      <c r="E390" s="135" t="s">
        <v>731</v>
      </c>
      <c r="F390" s="135" t="s">
        <v>271</v>
      </c>
      <c r="G390" s="136">
        <v>85.87465</v>
      </c>
      <c r="H390" s="136">
        <v>85.87465</v>
      </c>
    </row>
    <row r="391" spans="1:8" ht="25.5">
      <c r="A391" s="38">
        <f t="shared" si="5"/>
        <v>380</v>
      </c>
      <c r="B391" s="134" t="s">
        <v>464</v>
      </c>
      <c r="C391" s="135" t="s">
        <v>42</v>
      </c>
      <c r="D391" s="135" t="s">
        <v>127</v>
      </c>
      <c r="E391" s="135" t="s">
        <v>732</v>
      </c>
      <c r="F391" s="135" t="s">
        <v>45</v>
      </c>
      <c r="G391" s="136">
        <v>100</v>
      </c>
      <c r="H391" s="136">
        <v>100</v>
      </c>
    </row>
    <row r="392" spans="1:8" ht="25.5">
      <c r="A392" s="38">
        <f t="shared" si="5"/>
        <v>381</v>
      </c>
      <c r="B392" s="134" t="s">
        <v>384</v>
      </c>
      <c r="C392" s="135" t="s">
        <v>42</v>
      </c>
      <c r="D392" s="135" t="s">
        <v>127</v>
      </c>
      <c r="E392" s="135" t="s">
        <v>732</v>
      </c>
      <c r="F392" s="135" t="s">
        <v>271</v>
      </c>
      <c r="G392" s="136">
        <v>100</v>
      </c>
      <c r="H392" s="136">
        <v>100</v>
      </c>
    </row>
    <row r="393" spans="1:8" ht="12.75">
      <c r="A393" s="38">
        <f t="shared" si="5"/>
        <v>382</v>
      </c>
      <c r="B393" s="134" t="s">
        <v>466</v>
      </c>
      <c r="C393" s="135" t="s">
        <v>42</v>
      </c>
      <c r="D393" s="135" t="s">
        <v>127</v>
      </c>
      <c r="E393" s="135" t="s">
        <v>734</v>
      </c>
      <c r="F393" s="135" t="s">
        <v>45</v>
      </c>
      <c r="G393" s="136">
        <v>130</v>
      </c>
      <c r="H393" s="136">
        <v>130</v>
      </c>
    </row>
    <row r="394" spans="1:8" ht="25.5">
      <c r="A394" s="38">
        <f t="shared" si="5"/>
        <v>383</v>
      </c>
      <c r="B394" s="134" t="s">
        <v>384</v>
      </c>
      <c r="C394" s="135" t="s">
        <v>42</v>
      </c>
      <c r="D394" s="135" t="s">
        <v>127</v>
      </c>
      <c r="E394" s="135" t="s">
        <v>734</v>
      </c>
      <c r="F394" s="135" t="s">
        <v>271</v>
      </c>
      <c r="G394" s="136">
        <v>130</v>
      </c>
      <c r="H394" s="136">
        <v>130</v>
      </c>
    </row>
    <row r="395" spans="1:8" ht="12.75">
      <c r="A395" s="38">
        <f t="shared" si="5"/>
        <v>384</v>
      </c>
      <c r="B395" s="134" t="s">
        <v>550</v>
      </c>
      <c r="C395" s="135" t="s">
        <v>42</v>
      </c>
      <c r="D395" s="135" t="s">
        <v>26</v>
      </c>
      <c r="E395" s="135" t="s">
        <v>590</v>
      </c>
      <c r="F395" s="135" t="s">
        <v>45</v>
      </c>
      <c r="G395" s="136">
        <v>2718.97</v>
      </c>
      <c r="H395" s="136">
        <v>2718.97</v>
      </c>
    </row>
    <row r="396" spans="1:8" ht="38.25">
      <c r="A396" s="38">
        <f t="shared" si="5"/>
        <v>385</v>
      </c>
      <c r="B396" s="134" t="s">
        <v>841</v>
      </c>
      <c r="C396" s="135" t="s">
        <v>42</v>
      </c>
      <c r="D396" s="135" t="s">
        <v>26</v>
      </c>
      <c r="E396" s="135" t="s">
        <v>720</v>
      </c>
      <c r="F396" s="135" t="s">
        <v>45</v>
      </c>
      <c r="G396" s="136">
        <v>2718.97</v>
      </c>
      <c r="H396" s="136">
        <v>2718.97</v>
      </c>
    </row>
    <row r="397" spans="1:8" ht="12.75">
      <c r="A397" s="38">
        <f t="shared" si="5"/>
        <v>386</v>
      </c>
      <c r="B397" s="134" t="s">
        <v>467</v>
      </c>
      <c r="C397" s="135" t="s">
        <v>42</v>
      </c>
      <c r="D397" s="135" t="s">
        <v>26</v>
      </c>
      <c r="E397" s="135" t="s">
        <v>735</v>
      </c>
      <c r="F397" s="135" t="s">
        <v>45</v>
      </c>
      <c r="G397" s="136">
        <v>2718.97</v>
      </c>
      <c r="H397" s="136">
        <v>2718.97</v>
      </c>
    </row>
    <row r="398" spans="1:8" ht="38.25">
      <c r="A398" s="38">
        <f aca="true" t="shared" si="6" ref="A398:A444">1+A397</f>
        <v>387</v>
      </c>
      <c r="B398" s="134" t="s">
        <v>507</v>
      </c>
      <c r="C398" s="135" t="s">
        <v>42</v>
      </c>
      <c r="D398" s="135" t="s">
        <v>26</v>
      </c>
      <c r="E398" s="135" t="s">
        <v>736</v>
      </c>
      <c r="F398" s="135" t="s">
        <v>45</v>
      </c>
      <c r="G398" s="136">
        <v>2718.97</v>
      </c>
      <c r="H398" s="136">
        <v>2718.97</v>
      </c>
    </row>
    <row r="399" spans="1:8" ht="12.75">
      <c r="A399" s="38">
        <f t="shared" si="6"/>
        <v>388</v>
      </c>
      <c r="B399" s="134" t="s">
        <v>391</v>
      </c>
      <c r="C399" s="135" t="s">
        <v>42</v>
      </c>
      <c r="D399" s="135" t="s">
        <v>26</v>
      </c>
      <c r="E399" s="135" t="s">
        <v>736</v>
      </c>
      <c r="F399" s="135" t="s">
        <v>272</v>
      </c>
      <c r="G399" s="136">
        <v>2559.996</v>
      </c>
      <c r="H399" s="136">
        <v>2559.996</v>
      </c>
    </row>
    <row r="400" spans="1:8" ht="25.5">
      <c r="A400" s="38">
        <f t="shared" si="6"/>
        <v>389</v>
      </c>
      <c r="B400" s="134" t="s">
        <v>384</v>
      </c>
      <c r="C400" s="135" t="s">
        <v>42</v>
      </c>
      <c r="D400" s="135" t="s">
        <v>26</v>
      </c>
      <c r="E400" s="135" t="s">
        <v>736</v>
      </c>
      <c r="F400" s="135" t="s">
        <v>271</v>
      </c>
      <c r="G400" s="136">
        <v>158.974</v>
      </c>
      <c r="H400" s="136">
        <v>158.974</v>
      </c>
    </row>
    <row r="401" spans="1:8" ht="12.75">
      <c r="A401" s="38">
        <f t="shared" si="6"/>
        <v>390</v>
      </c>
      <c r="B401" s="134" t="s">
        <v>539</v>
      </c>
      <c r="C401" s="135" t="s">
        <v>42</v>
      </c>
      <c r="D401" s="135" t="s">
        <v>128</v>
      </c>
      <c r="E401" s="135" t="s">
        <v>590</v>
      </c>
      <c r="F401" s="135" t="s">
        <v>45</v>
      </c>
      <c r="G401" s="136">
        <v>1080</v>
      </c>
      <c r="H401" s="136">
        <v>1080</v>
      </c>
    </row>
    <row r="402" spans="1:8" ht="12.75">
      <c r="A402" s="38">
        <f t="shared" si="6"/>
        <v>391</v>
      </c>
      <c r="B402" s="134" t="s">
        <v>541</v>
      </c>
      <c r="C402" s="135" t="s">
        <v>42</v>
      </c>
      <c r="D402" s="135" t="s">
        <v>130</v>
      </c>
      <c r="E402" s="135" t="s">
        <v>590</v>
      </c>
      <c r="F402" s="135" t="s">
        <v>45</v>
      </c>
      <c r="G402" s="136">
        <v>1080</v>
      </c>
      <c r="H402" s="136">
        <v>1080</v>
      </c>
    </row>
    <row r="403" spans="1:8" ht="38.25">
      <c r="A403" s="38">
        <f t="shared" si="6"/>
        <v>392</v>
      </c>
      <c r="B403" s="134" t="s">
        <v>841</v>
      </c>
      <c r="C403" s="135" t="s">
        <v>42</v>
      </c>
      <c r="D403" s="135" t="s">
        <v>130</v>
      </c>
      <c r="E403" s="135" t="s">
        <v>720</v>
      </c>
      <c r="F403" s="135" t="s">
        <v>45</v>
      </c>
      <c r="G403" s="136">
        <v>1080</v>
      </c>
      <c r="H403" s="136">
        <v>1080</v>
      </c>
    </row>
    <row r="404" spans="1:8" ht="25.5">
      <c r="A404" s="38">
        <f t="shared" si="6"/>
        <v>393</v>
      </c>
      <c r="B404" s="134" t="s">
        <v>468</v>
      </c>
      <c r="C404" s="135" t="s">
        <v>42</v>
      </c>
      <c r="D404" s="135" t="s">
        <v>130</v>
      </c>
      <c r="E404" s="135" t="s">
        <v>737</v>
      </c>
      <c r="F404" s="135" t="s">
        <v>45</v>
      </c>
      <c r="G404" s="136">
        <v>1000</v>
      </c>
      <c r="H404" s="136">
        <v>1000</v>
      </c>
    </row>
    <row r="405" spans="1:8" ht="25.5">
      <c r="A405" s="38">
        <f t="shared" si="6"/>
        <v>394</v>
      </c>
      <c r="B405" s="134" t="s">
        <v>469</v>
      </c>
      <c r="C405" s="135" t="s">
        <v>42</v>
      </c>
      <c r="D405" s="135" t="s">
        <v>130</v>
      </c>
      <c r="E405" s="135" t="s">
        <v>738</v>
      </c>
      <c r="F405" s="135" t="s">
        <v>45</v>
      </c>
      <c r="G405" s="136">
        <v>1000</v>
      </c>
      <c r="H405" s="136">
        <v>1000</v>
      </c>
    </row>
    <row r="406" spans="1:8" ht="25.5">
      <c r="A406" s="38">
        <f t="shared" si="6"/>
        <v>395</v>
      </c>
      <c r="B406" s="134" t="s">
        <v>426</v>
      </c>
      <c r="C406" s="135" t="s">
        <v>42</v>
      </c>
      <c r="D406" s="135" t="s">
        <v>130</v>
      </c>
      <c r="E406" s="135" t="s">
        <v>738</v>
      </c>
      <c r="F406" s="135" t="s">
        <v>276</v>
      </c>
      <c r="G406" s="136">
        <v>1000</v>
      </c>
      <c r="H406" s="136">
        <v>1000</v>
      </c>
    </row>
    <row r="407" spans="1:8" ht="38.25">
      <c r="A407" s="38">
        <f t="shared" si="6"/>
        <v>396</v>
      </c>
      <c r="B407" s="134" t="s">
        <v>1118</v>
      </c>
      <c r="C407" s="135" t="s">
        <v>42</v>
      </c>
      <c r="D407" s="135" t="s">
        <v>130</v>
      </c>
      <c r="E407" s="135" t="s">
        <v>739</v>
      </c>
      <c r="F407" s="135" t="s">
        <v>45</v>
      </c>
      <c r="G407" s="136">
        <v>80</v>
      </c>
      <c r="H407" s="136">
        <v>80</v>
      </c>
    </row>
    <row r="408" spans="1:8" ht="25.5">
      <c r="A408" s="38">
        <f t="shared" si="6"/>
        <v>397</v>
      </c>
      <c r="B408" s="134" t="s">
        <v>740</v>
      </c>
      <c r="C408" s="135" t="s">
        <v>42</v>
      </c>
      <c r="D408" s="135" t="s">
        <v>130</v>
      </c>
      <c r="E408" s="135" t="s">
        <v>741</v>
      </c>
      <c r="F408" s="135" t="s">
        <v>45</v>
      </c>
      <c r="G408" s="136">
        <v>80</v>
      </c>
      <c r="H408" s="136">
        <v>80</v>
      </c>
    </row>
    <row r="409" spans="1:8" ht="25.5">
      <c r="A409" s="38">
        <f t="shared" si="6"/>
        <v>398</v>
      </c>
      <c r="B409" s="134" t="s">
        <v>426</v>
      </c>
      <c r="C409" s="135" t="s">
        <v>42</v>
      </c>
      <c r="D409" s="135" t="s">
        <v>130</v>
      </c>
      <c r="E409" s="135" t="s">
        <v>741</v>
      </c>
      <c r="F409" s="135" t="s">
        <v>276</v>
      </c>
      <c r="G409" s="136">
        <v>80</v>
      </c>
      <c r="H409" s="136">
        <v>80</v>
      </c>
    </row>
    <row r="410" spans="1:8" ht="12.75">
      <c r="A410" s="38">
        <f t="shared" si="6"/>
        <v>399</v>
      </c>
      <c r="B410" s="134" t="s">
        <v>551</v>
      </c>
      <c r="C410" s="135" t="s">
        <v>42</v>
      </c>
      <c r="D410" s="135" t="s">
        <v>131</v>
      </c>
      <c r="E410" s="135" t="s">
        <v>590</v>
      </c>
      <c r="F410" s="135" t="s">
        <v>45</v>
      </c>
      <c r="G410" s="136">
        <v>19165.13263</v>
      </c>
      <c r="H410" s="136">
        <v>19165.13263</v>
      </c>
    </row>
    <row r="411" spans="1:8" ht="12.75">
      <c r="A411" s="38">
        <f t="shared" si="6"/>
        <v>400</v>
      </c>
      <c r="B411" s="134" t="s">
        <v>552</v>
      </c>
      <c r="C411" s="135" t="s">
        <v>42</v>
      </c>
      <c r="D411" s="135" t="s">
        <v>155</v>
      </c>
      <c r="E411" s="135" t="s">
        <v>590</v>
      </c>
      <c r="F411" s="135" t="s">
        <v>45</v>
      </c>
      <c r="G411" s="136">
        <v>17648.71693</v>
      </c>
      <c r="H411" s="136">
        <v>17648.71693</v>
      </c>
    </row>
    <row r="412" spans="1:8" ht="38.25">
      <c r="A412" s="38">
        <f t="shared" si="6"/>
        <v>401</v>
      </c>
      <c r="B412" s="134" t="s">
        <v>841</v>
      </c>
      <c r="C412" s="135" t="s">
        <v>42</v>
      </c>
      <c r="D412" s="135" t="s">
        <v>155</v>
      </c>
      <c r="E412" s="135" t="s">
        <v>720</v>
      </c>
      <c r="F412" s="135" t="s">
        <v>45</v>
      </c>
      <c r="G412" s="136">
        <v>17648.71693</v>
      </c>
      <c r="H412" s="136">
        <v>17648.71693</v>
      </c>
    </row>
    <row r="413" spans="1:8" ht="25.5">
      <c r="A413" s="38">
        <f t="shared" si="6"/>
        <v>402</v>
      </c>
      <c r="B413" s="134" t="s">
        <v>742</v>
      </c>
      <c r="C413" s="135" t="s">
        <v>42</v>
      </c>
      <c r="D413" s="135" t="s">
        <v>155</v>
      </c>
      <c r="E413" s="135" t="s">
        <v>743</v>
      </c>
      <c r="F413" s="135" t="s">
        <v>45</v>
      </c>
      <c r="G413" s="136">
        <v>17648.71693</v>
      </c>
      <c r="H413" s="136">
        <v>17648.71693</v>
      </c>
    </row>
    <row r="414" spans="1:8" ht="25.5">
      <c r="A414" s="38">
        <f t="shared" si="6"/>
        <v>403</v>
      </c>
      <c r="B414" s="134" t="s">
        <v>470</v>
      </c>
      <c r="C414" s="135" t="s">
        <v>42</v>
      </c>
      <c r="D414" s="135" t="s">
        <v>155</v>
      </c>
      <c r="E414" s="135" t="s">
        <v>744</v>
      </c>
      <c r="F414" s="135" t="s">
        <v>45</v>
      </c>
      <c r="G414" s="136">
        <v>17628.71693</v>
      </c>
      <c r="H414" s="136">
        <v>17628.71693</v>
      </c>
    </row>
    <row r="415" spans="1:8" ht="12.75">
      <c r="A415" s="38">
        <f t="shared" si="6"/>
        <v>404</v>
      </c>
      <c r="B415" s="134" t="s">
        <v>391</v>
      </c>
      <c r="C415" s="135" t="s">
        <v>42</v>
      </c>
      <c r="D415" s="135" t="s">
        <v>155</v>
      </c>
      <c r="E415" s="135" t="s">
        <v>744</v>
      </c>
      <c r="F415" s="135" t="s">
        <v>272</v>
      </c>
      <c r="G415" s="136">
        <v>15374.8888</v>
      </c>
      <c r="H415" s="136">
        <v>15374.8888</v>
      </c>
    </row>
    <row r="416" spans="1:8" ht="25.5">
      <c r="A416" s="38">
        <f t="shared" si="6"/>
        <v>405</v>
      </c>
      <c r="B416" s="134" t="s">
        <v>384</v>
      </c>
      <c r="C416" s="135" t="s">
        <v>42</v>
      </c>
      <c r="D416" s="135" t="s">
        <v>155</v>
      </c>
      <c r="E416" s="135" t="s">
        <v>744</v>
      </c>
      <c r="F416" s="135" t="s">
        <v>271</v>
      </c>
      <c r="G416" s="136">
        <v>1902.28613</v>
      </c>
      <c r="H416" s="136">
        <v>1902.28613</v>
      </c>
    </row>
    <row r="417" spans="1:8" ht="12.75">
      <c r="A417" s="38">
        <f t="shared" si="6"/>
        <v>406</v>
      </c>
      <c r="B417" s="134" t="s">
        <v>392</v>
      </c>
      <c r="C417" s="135" t="s">
        <v>42</v>
      </c>
      <c r="D417" s="135" t="s">
        <v>155</v>
      </c>
      <c r="E417" s="135" t="s">
        <v>744</v>
      </c>
      <c r="F417" s="135" t="s">
        <v>273</v>
      </c>
      <c r="G417" s="136">
        <v>351.542</v>
      </c>
      <c r="H417" s="136">
        <v>351.542</v>
      </c>
    </row>
    <row r="418" spans="1:8" ht="51">
      <c r="A418" s="38">
        <f t="shared" si="6"/>
        <v>407</v>
      </c>
      <c r="B418" s="134" t="s">
        <v>974</v>
      </c>
      <c r="C418" s="135" t="s">
        <v>42</v>
      </c>
      <c r="D418" s="135" t="s">
        <v>155</v>
      </c>
      <c r="E418" s="135" t="s">
        <v>964</v>
      </c>
      <c r="F418" s="135" t="s">
        <v>45</v>
      </c>
      <c r="G418" s="136">
        <v>20</v>
      </c>
      <c r="H418" s="136">
        <v>20</v>
      </c>
    </row>
    <row r="419" spans="1:8" ht="25.5">
      <c r="A419" s="38">
        <f t="shared" si="6"/>
        <v>408</v>
      </c>
      <c r="B419" s="134" t="s">
        <v>384</v>
      </c>
      <c r="C419" s="135" t="s">
        <v>42</v>
      </c>
      <c r="D419" s="135" t="s">
        <v>155</v>
      </c>
      <c r="E419" s="135" t="s">
        <v>964</v>
      </c>
      <c r="F419" s="135" t="s">
        <v>271</v>
      </c>
      <c r="G419" s="136">
        <v>20</v>
      </c>
      <c r="H419" s="136">
        <v>20</v>
      </c>
    </row>
    <row r="420" spans="1:8" ht="12.75">
      <c r="A420" s="38">
        <f t="shared" si="6"/>
        <v>409</v>
      </c>
      <c r="B420" s="134" t="s">
        <v>553</v>
      </c>
      <c r="C420" s="135" t="s">
        <v>42</v>
      </c>
      <c r="D420" s="135" t="s">
        <v>27</v>
      </c>
      <c r="E420" s="135" t="s">
        <v>590</v>
      </c>
      <c r="F420" s="135" t="s">
        <v>45</v>
      </c>
      <c r="G420" s="136">
        <v>1516.4157</v>
      </c>
      <c r="H420" s="136">
        <v>1516.4157</v>
      </c>
    </row>
    <row r="421" spans="1:8" ht="38.25">
      <c r="A421" s="38">
        <f t="shared" si="6"/>
        <v>410</v>
      </c>
      <c r="B421" s="134" t="s">
        <v>841</v>
      </c>
      <c r="C421" s="135" t="s">
        <v>42</v>
      </c>
      <c r="D421" s="135" t="s">
        <v>27</v>
      </c>
      <c r="E421" s="135" t="s">
        <v>720</v>
      </c>
      <c r="F421" s="135" t="s">
        <v>45</v>
      </c>
      <c r="G421" s="136">
        <v>1516.4157</v>
      </c>
      <c r="H421" s="136">
        <v>1516.4157</v>
      </c>
    </row>
    <row r="422" spans="1:8" ht="25.5">
      <c r="A422" s="38">
        <f t="shared" si="6"/>
        <v>411</v>
      </c>
      <c r="B422" s="134" t="s">
        <v>742</v>
      </c>
      <c r="C422" s="135" t="s">
        <v>42</v>
      </c>
      <c r="D422" s="135" t="s">
        <v>27</v>
      </c>
      <c r="E422" s="135" t="s">
        <v>743</v>
      </c>
      <c r="F422" s="135" t="s">
        <v>45</v>
      </c>
      <c r="G422" s="136">
        <v>1516.4157</v>
      </c>
      <c r="H422" s="136">
        <v>1516.4157</v>
      </c>
    </row>
    <row r="423" spans="1:8" ht="12.75">
      <c r="A423" s="38">
        <f t="shared" si="6"/>
        <v>412</v>
      </c>
      <c r="B423" s="134" t="s">
        <v>471</v>
      </c>
      <c r="C423" s="135" t="s">
        <v>42</v>
      </c>
      <c r="D423" s="135" t="s">
        <v>27</v>
      </c>
      <c r="E423" s="135" t="s">
        <v>745</v>
      </c>
      <c r="F423" s="135" t="s">
        <v>45</v>
      </c>
      <c r="G423" s="136">
        <v>1516.4157</v>
      </c>
      <c r="H423" s="136">
        <v>1516.4157</v>
      </c>
    </row>
    <row r="424" spans="1:8" ht="25.5">
      <c r="A424" s="38">
        <f t="shared" si="6"/>
        <v>413</v>
      </c>
      <c r="B424" s="134" t="s">
        <v>384</v>
      </c>
      <c r="C424" s="135" t="s">
        <v>42</v>
      </c>
      <c r="D424" s="135" t="s">
        <v>27</v>
      </c>
      <c r="E424" s="135" t="s">
        <v>745</v>
      </c>
      <c r="F424" s="135" t="s">
        <v>271</v>
      </c>
      <c r="G424" s="136">
        <v>1516.4157</v>
      </c>
      <c r="H424" s="136">
        <v>1516.4157</v>
      </c>
    </row>
    <row r="425" spans="1:8" ht="12.75">
      <c r="A425" s="38">
        <f t="shared" si="6"/>
        <v>414</v>
      </c>
      <c r="B425" s="134" t="s">
        <v>28</v>
      </c>
      <c r="C425" s="135" t="s">
        <v>47</v>
      </c>
      <c r="D425" s="135" t="s">
        <v>46</v>
      </c>
      <c r="E425" s="135" t="s">
        <v>590</v>
      </c>
      <c r="F425" s="135" t="s">
        <v>45</v>
      </c>
      <c r="G425" s="136">
        <v>3905.2</v>
      </c>
      <c r="H425" s="136">
        <v>3905.2</v>
      </c>
    </row>
    <row r="426" spans="1:8" ht="12.75">
      <c r="A426" s="38">
        <f t="shared" si="6"/>
        <v>415</v>
      </c>
      <c r="B426" s="134" t="s">
        <v>522</v>
      </c>
      <c r="C426" s="135" t="s">
        <v>47</v>
      </c>
      <c r="D426" s="135" t="s">
        <v>112</v>
      </c>
      <c r="E426" s="135" t="s">
        <v>590</v>
      </c>
      <c r="F426" s="135" t="s">
        <v>45</v>
      </c>
      <c r="G426" s="136">
        <v>3905.2</v>
      </c>
      <c r="H426" s="136">
        <v>3905.2</v>
      </c>
    </row>
    <row r="427" spans="1:8" ht="38.25">
      <c r="A427" s="38">
        <f t="shared" si="6"/>
        <v>416</v>
      </c>
      <c r="B427" s="134" t="s">
        <v>554</v>
      </c>
      <c r="C427" s="135" t="s">
        <v>47</v>
      </c>
      <c r="D427" s="135" t="s">
        <v>114</v>
      </c>
      <c r="E427" s="135" t="s">
        <v>590</v>
      </c>
      <c r="F427" s="135" t="s">
        <v>45</v>
      </c>
      <c r="G427" s="136">
        <v>3905.2</v>
      </c>
      <c r="H427" s="136">
        <v>3905.2</v>
      </c>
    </row>
    <row r="428" spans="1:8" ht="12.75">
      <c r="A428" s="38">
        <f t="shared" si="6"/>
        <v>417</v>
      </c>
      <c r="B428" s="134" t="s">
        <v>279</v>
      </c>
      <c r="C428" s="135" t="s">
        <v>47</v>
      </c>
      <c r="D428" s="135" t="s">
        <v>114</v>
      </c>
      <c r="E428" s="135" t="s">
        <v>591</v>
      </c>
      <c r="F428" s="135" t="s">
        <v>45</v>
      </c>
      <c r="G428" s="136">
        <v>3905.2</v>
      </c>
      <c r="H428" s="136">
        <v>3905.2</v>
      </c>
    </row>
    <row r="429" spans="1:8" ht="25.5">
      <c r="A429" s="38">
        <f t="shared" si="6"/>
        <v>418</v>
      </c>
      <c r="B429" s="134" t="s">
        <v>383</v>
      </c>
      <c r="C429" s="135" t="s">
        <v>47</v>
      </c>
      <c r="D429" s="135" t="s">
        <v>114</v>
      </c>
      <c r="E429" s="135" t="s">
        <v>593</v>
      </c>
      <c r="F429" s="135" t="s">
        <v>45</v>
      </c>
      <c r="G429" s="136">
        <v>1946.97</v>
      </c>
      <c r="H429" s="136">
        <v>1946.97</v>
      </c>
    </row>
    <row r="430" spans="1:8" ht="25.5">
      <c r="A430" s="38">
        <f t="shared" si="6"/>
        <v>419</v>
      </c>
      <c r="B430" s="134" t="s">
        <v>382</v>
      </c>
      <c r="C430" s="135" t="s">
        <v>47</v>
      </c>
      <c r="D430" s="135" t="s">
        <v>114</v>
      </c>
      <c r="E430" s="135" t="s">
        <v>593</v>
      </c>
      <c r="F430" s="135" t="s">
        <v>270</v>
      </c>
      <c r="G430" s="136">
        <v>1873.32</v>
      </c>
      <c r="H430" s="136">
        <v>1873.32</v>
      </c>
    </row>
    <row r="431" spans="1:8" ht="25.5">
      <c r="A431" s="38">
        <f t="shared" si="6"/>
        <v>420</v>
      </c>
      <c r="B431" s="134" t="s">
        <v>384</v>
      </c>
      <c r="C431" s="135" t="s">
        <v>47</v>
      </c>
      <c r="D431" s="135" t="s">
        <v>114</v>
      </c>
      <c r="E431" s="135" t="s">
        <v>593</v>
      </c>
      <c r="F431" s="135" t="s">
        <v>271</v>
      </c>
      <c r="G431" s="136">
        <v>73.65</v>
      </c>
      <c r="H431" s="136">
        <v>73.65</v>
      </c>
    </row>
    <row r="432" spans="1:8" ht="25.5">
      <c r="A432" s="38">
        <f t="shared" si="6"/>
        <v>421</v>
      </c>
      <c r="B432" s="134" t="s">
        <v>472</v>
      </c>
      <c r="C432" s="135" t="s">
        <v>47</v>
      </c>
      <c r="D432" s="135" t="s">
        <v>114</v>
      </c>
      <c r="E432" s="135" t="s">
        <v>746</v>
      </c>
      <c r="F432" s="135" t="s">
        <v>45</v>
      </c>
      <c r="G432" s="136">
        <v>1778.23</v>
      </c>
      <c r="H432" s="136">
        <v>1778.23</v>
      </c>
    </row>
    <row r="433" spans="1:8" ht="25.5">
      <c r="A433" s="38">
        <f t="shared" si="6"/>
        <v>422</v>
      </c>
      <c r="B433" s="134" t="s">
        <v>382</v>
      </c>
      <c r="C433" s="135" t="s">
        <v>47</v>
      </c>
      <c r="D433" s="135" t="s">
        <v>114</v>
      </c>
      <c r="E433" s="135" t="s">
        <v>746</v>
      </c>
      <c r="F433" s="135" t="s">
        <v>270</v>
      </c>
      <c r="G433" s="136">
        <v>1778.23</v>
      </c>
      <c r="H433" s="136">
        <v>1778.23</v>
      </c>
    </row>
    <row r="434" spans="1:8" ht="25.5">
      <c r="A434" s="38">
        <f t="shared" si="6"/>
        <v>423</v>
      </c>
      <c r="B434" s="134" t="s">
        <v>508</v>
      </c>
      <c r="C434" s="135" t="s">
        <v>47</v>
      </c>
      <c r="D434" s="135" t="s">
        <v>114</v>
      </c>
      <c r="E434" s="135" t="s">
        <v>747</v>
      </c>
      <c r="F434" s="135" t="s">
        <v>45</v>
      </c>
      <c r="G434" s="136">
        <v>180</v>
      </c>
      <c r="H434" s="136">
        <v>180</v>
      </c>
    </row>
    <row r="435" spans="1:8" ht="25.5">
      <c r="A435" s="38">
        <f t="shared" si="6"/>
        <v>424</v>
      </c>
      <c r="B435" s="134" t="s">
        <v>382</v>
      </c>
      <c r="C435" s="135" t="s">
        <v>47</v>
      </c>
      <c r="D435" s="135" t="s">
        <v>114</v>
      </c>
      <c r="E435" s="135" t="s">
        <v>747</v>
      </c>
      <c r="F435" s="135" t="s">
        <v>270</v>
      </c>
      <c r="G435" s="136">
        <v>180</v>
      </c>
      <c r="H435" s="136">
        <v>180</v>
      </c>
    </row>
    <row r="436" spans="1:8" ht="25.5">
      <c r="A436" s="38">
        <f t="shared" si="6"/>
        <v>425</v>
      </c>
      <c r="B436" s="134" t="s">
        <v>29</v>
      </c>
      <c r="C436" s="135" t="s">
        <v>30</v>
      </c>
      <c r="D436" s="135" t="s">
        <v>46</v>
      </c>
      <c r="E436" s="135" t="s">
        <v>590</v>
      </c>
      <c r="F436" s="135" t="s">
        <v>45</v>
      </c>
      <c r="G436" s="136">
        <v>4456.5</v>
      </c>
      <c r="H436" s="136">
        <v>4456.5</v>
      </c>
    </row>
    <row r="437" spans="1:8" ht="12.75">
      <c r="A437" s="38">
        <f t="shared" si="6"/>
        <v>426</v>
      </c>
      <c r="B437" s="134" t="s">
        <v>522</v>
      </c>
      <c r="C437" s="135" t="s">
        <v>30</v>
      </c>
      <c r="D437" s="135" t="s">
        <v>112</v>
      </c>
      <c r="E437" s="135" t="s">
        <v>590</v>
      </c>
      <c r="F437" s="135" t="s">
        <v>45</v>
      </c>
      <c r="G437" s="136">
        <v>4456.5</v>
      </c>
      <c r="H437" s="136">
        <v>4456.5</v>
      </c>
    </row>
    <row r="438" spans="1:8" ht="38.25">
      <c r="A438" s="38">
        <f t="shared" si="6"/>
        <v>427</v>
      </c>
      <c r="B438" s="134" t="s">
        <v>525</v>
      </c>
      <c r="C438" s="135" t="s">
        <v>30</v>
      </c>
      <c r="D438" s="135" t="s">
        <v>150</v>
      </c>
      <c r="E438" s="135" t="s">
        <v>590</v>
      </c>
      <c r="F438" s="135" t="s">
        <v>45</v>
      </c>
      <c r="G438" s="136">
        <v>4456.5</v>
      </c>
      <c r="H438" s="136">
        <v>4456.5</v>
      </c>
    </row>
    <row r="439" spans="1:8" ht="12.75">
      <c r="A439" s="38">
        <f t="shared" si="6"/>
        <v>428</v>
      </c>
      <c r="B439" s="134" t="s">
        <v>279</v>
      </c>
      <c r="C439" s="135" t="s">
        <v>30</v>
      </c>
      <c r="D439" s="135" t="s">
        <v>150</v>
      </c>
      <c r="E439" s="135" t="s">
        <v>591</v>
      </c>
      <c r="F439" s="135" t="s">
        <v>45</v>
      </c>
      <c r="G439" s="136">
        <v>4456.5</v>
      </c>
      <c r="H439" s="136">
        <v>4456.5</v>
      </c>
    </row>
    <row r="440" spans="1:8" ht="25.5">
      <c r="A440" s="38">
        <f t="shared" si="6"/>
        <v>429</v>
      </c>
      <c r="B440" s="134" t="s">
        <v>383</v>
      </c>
      <c r="C440" s="135" t="s">
        <v>30</v>
      </c>
      <c r="D440" s="135" t="s">
        <v>150</v>
      </c>
      <c r="E440" s="135" t="s">
        <v>593</v>
      </c>
      <c r="F440" s="135" t="s">
        <v>45</v>
      </c>
      <c r="G440" s="136">
        <v>3211.38747</v>
      </c>
      <c r="H440" s="136">
        <v>3211.38747</v>
      </c>
    </row>
    <row r="441" spans="1:8" ht="25.5">
      <c r="A441" s="38">
        <f t="shared" si="6"/>
        <v>430</v>
      </c>
      <c r="B441" s="134" t="s">
        <v>382</v>
      </c>
      <c r="C441" s="135" t="s">
        <v>30</v>
      </c>
      <c r="D441" s="135" t="s">
        <v>150</v>
      </c>
      <c r="E441" s="135" t="s">
        <v>593</v>
      </c>
      <c r="F441" s="135" t="s">
        <v>270</v>
      </c>
      <c r="G441" s="136">
        <v>3211.38747</v>
      </c>
      <c r="H441" s="136">
        <v>3211.38747</v>
      </c>
    </row>
    <row r="442" spans="1:8" ht="25.5">
      <c r="A442" s="67">
        <f t="shared" si="6"/>
        <v>431</v>
      </c>
      <c r="B442" s="134" t="s">
        <v>473</v>
      </c>
      <c r="C442" s="137" t="s">
        <v>30</v>
      </c>
      <c r="D442" s="137" t="s">
        <v>150</v>
      </c>
      <c r="E442" s="137" t="s">
        <v>748</v>
      </c>
      <c r="F442" s="137" t="s">
        <v>45</v>
      </c>
      <c r="G442" s="138">
        <v>1245.11253</v>
      </c>
      <c r="H442" s="136">
        <v>1245.11253</v>
      </c>
    </row>
    <row r="443" spans="1:8" ht="25.5">
      <c r="A443" s="38">
        <f t="shared" si="6"/>
        <v>432</v>
      </c>
      <c r="B443" s="139" t="s">
        <v>382</v>
      </c>
      <c r="C443" s="140" t="s">
        <v>30</v>
      </c>
      <c r="D443" s="140" t="s">
        <v>150</v>
      </c>
      <c r="E443" s="140" t="s">
        <v>748</v>
      </c>
      <c r="F443" s="140" t="s">
        <v>270</v>
      </c>
      <c r="G443" s="141">
        <v>1245.11253</v>
      </c>
      <c r="H443" s="147">
        <v>1245.11253</v>
      </c>
    </row>
    <row r="444" spans="1:8" ht="12.75">
      <c r="A444" s="38">
        <f t="shared" si="6"/>
        <v>433</v>
      </c>
      <c r="B444" s="142" t="s">
        <v>875</v>
      </c>
      <c r="C444" s="142"/>
      <c r="D444" s="142"/>
      <c r="E444" s="142"/>
      <c r="F444" s="142"/>
      <c r="G444" s="144">
        <v>1281456.49</v>
      </c>
      <c r="H444" s="148">
        <v>1283227.39</v>
      </c>
    </row>
  </sheetData>
  <sheetProtection/>
  <autoFilter ref="A11:H444"/>
  <mergeCells count="8">
    <mergeCell ref="B444:F444"/>
    <mergeCell ref="C10:C11"/>
    <mergeCell ref="A8:H8"/>
    <mergeCell ref="A10:A11"/>
    <mergeCell ref="B10:B11"/>
    <mergeCell ref="D10:D11"/>
    <mergeCell ref="E10:E11"/>
    <mergeCell ref="F10:F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J14"/>
  <sheetViews>
    <sheetView zoomScalePageLayoutView="0" workbookViewId="0" topLeftCell="A1">
      <selection activeCell="J13" sqref="J13"/>
    </sheetView>
  </sheetViews>
  <sheetFormatPr defaultColWidth="9.00390625" defaultRowHeight="12.75"/>
  <cols>
    <col min="1" max="1" width="6.25390625" style="6" customWidth="1"/>
    <col min="2" max="2" width="28.87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4.25" customHeight="1">
      <c r="E1" s="17"/>
      <c r="F1" s="17"/>
      <c r="H1" s="7" t="s">
        <v>370</v>
      </c>
      <c r="J1" s="7"/>
    </row>
    <row r="2" spans="5:10" ht="14.25" customHeight="1">
      <c r="E2" s="17"/>
      <c r="F2" s="17"/>
      <c r="H2" s="7" t="s">
        <v>140</v>
      </c>
      <c r="J2" s="7"/>
    </row>
    <row r="3" spans="5:10" ht="14.25" customHeight="1">
      <c r="E3" s="17"/>
      <c r="F3" s="17"/>
      <c r="H3" s="7" t="s">
        <v>43</v>
      </c>
      <c r="J3" s="7"/>
    </row>
    <row r="4" spans="5:10" ht="14.25" customHeight="1">
      <c r="E4" s="17"/>
      <c r="F4" s="17"/>
      <c r="H4" s="7" t="s">
        <v>44</v>
      </c>
      <c r="J4" s="7"/>
    </row>
    <row r="5" spans="5:10" ht="14.25" customHeight="1">
      <c r="E5" s="17"/>
      <c r="F5" s="17"/>
      <c r="H5" s="7" t="s">
        <v>43</v>
      </c>
      <c r="J5" s="7"/>
    </row>
    <row r="6" spans="5:10" ht="12">
      <c r="E6" s="18"/>
      <c r="F6" s="18"/>
      <c r="H6" s="7" t="s">
        <v>999</v>
      </c>
      <c r="J6" s="7"/>
    </row>
    <row r="8" spans="2:8" ht="12.75">
      <c r="B8" s="92" t="s">
        <v>1050</v>
      </c>
      <c r="C8" s="93"/>
      <c r="D8" s="93"/>
      <c r="E8" s="93"/>
      <c r="F8" s="93"/>
      <c r="G8" s="93"/>
      <c r="H8" s="93"/>
    </row>
    <row r="11" spans="1:8" ht="58.5" customHeight="1">
      <c r="A11" s="9" t="s">
        <v>200</v>
      </c>
      <c r="B11" s="21" t="s">
        <v>201</v>
      </c>
      <c r="C11" s="21" t="s">
        <v>107</v>
      </c>
      <c r="D11" s="21" t="s">
        <v>108</v>
      </c>
      <c r="E11" s="21" t="s">
        <v>109</v>
      </c>
      <c r="F11" s="21" t="s">
        <v>110</v>
      </c>
      <c r="G11" s="21" t="s">
        <v>111</v>
      </c>
      <c r="H11" s="21" t="s">
        <v>132</v>
      </c>
    </row>
    <row r="12" spans="1:8" ht="40.5" customHeight="1">
      <c r="A12" s="151">
        <v>1</v>
      </c>
      <c r="B12" s="22" t="s">
        <v>371</v>
      </c>
      <c r="C12" s="19">
        <v>0</v>
      </c>
      <c r="D12" s="19">
        <v>393.4</v>
      </c>
      <c r="E12" s="19">
        <v>0</v>
      </c>
      <c r="F12" s="19">
        <v>0</v>
      </c>
      <c r="G12" s="19">
        <v>0</v>
      </c>
      <c r="H12" s="19">
        <f>C12+D12+E12+F12+G12</f>
        <v>393.4</v>
      </c>
    </row>
    <row r="13" spans="1:8" ht="91.5" customHeight="1">
      <c r="A13" s="151">
        <f>1+A12</f>
        <v>2</v>
      </c>
      <c r="B13" s="152" t="s">
        <v>998</v>
      </c>
      <c r="C13" s="19">
        <v>0</v>
      </c>
      <c r="D13" s="19">
        <v>10977</v>
      </c>
      <c r="E13" s="19">
        <v>0</v>
      </c>
      <c r="F13" s="19">
        <v>0</v>
      </c>
      <c r="G13" s="19">
        <v>0</v>
      </c>
      <c r="H13" s="19">
        <f>C13+D13+E13+F13+G13</f>
        <v>10977</v>
      </c>
    </row>
    <row r="14" spans="1:8" ht="27.75" customHeight="1">
      <c r="A14" s="151"/>
      <c r="B14" s="153" t="s">
        <v>202</v>
      </c>
      <c r="C14" s="154">
        <f aca="true" t="shared" si="0" ref="C14:H14">SUM(C12:C13)</f>
        <v>0</v>
      </c>
      <c r="D14" s="154">
        <f t="shared" si="0"/>
        <v>11370.4</v>
      </c>
      <c r="E14" s="154">
        <f t="shared" si="0"/>
        <v>0</v>
      </c>
      <c r="F14" s="154">
        <f t="shared" si="0"/>
        <v>0</v>
      </c>
      <c r="G14" s="154">
        <f t="shared" si="0"/>
        <v>0</v>
      </c>
      <c r="H14" s="154">
        <f t="shared" si="0"/>
        <v>11370.4</v>
      </c>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Олеся Могутина</cp:lastModifiedBy>
  <cp:lastPrinted>2020-12-04T08:45:33Z</cp:lastPrinted>
  <dcterms:created xsi:type="dcterms:W3CDTF">2009-04-03T07:50:46Z</dcterms:created>
  <dcterms:modified xsi:type="dcterms:W3CDTF">2020-12-04T08:45:42Z</dcterms:modified>
  <cp:category/>
  <cp:version/>
  <cp:contentType/>
  <cp:contentStatus/>
</cp:coreProperties>
</file>